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7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<sst xmlns="http://schemas.openxmlformats.org/spreadsheetml/2006/main" count="77" uniqueCount="75">
  <si>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</si>
  <si>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</si>
  <si>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</si>
  <si>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</si>
  <si>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</si>
  <si>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</si>
  <si>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</si>
  <si>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</si>
  <si>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</si>
  <si>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</si>
  <si>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</si>
  <si>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</si>
  <si>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</si>
  <si>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</si>
  <si>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</si>
  <si>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</si>
  <si>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</si>
  <si>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</si>
  <si>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</si>
  <si>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</si>
  <si>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</si>
  <si>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</si>
  <si>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</si>
  <si>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</si>
  <si>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</si>
  <si>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</si>
  <si>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</si>
  <si>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</si>
  <si>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</si>
  <si>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</si>
  <si>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</si>
  <si>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</si>
  <si>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</si>
  <si>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</si>
  <si>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</si>
  <si>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</si>
  <si>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Fdo. p/ Educaión y Prom. Cooperativa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</si>
  <si>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</si>
  <si>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</si>
  <si>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</si>
  <si>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</si>
  <si>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</si>
  <si>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</si>
  <si>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</si>
  <si>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</si>
  <si>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</si>
  <si>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</si>
  <si>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</si>
  <si>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</si>
  <si>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</si>
  <si>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</si>
  <si>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</si>
  <si>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</si>
  <si>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</si>
  <si>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</si>
  <si>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</si>
  <si>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</si>
  <si>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</si>
  <si>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</si>
  <si>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Riesgos del trabako  </t>
  </si>
  <si>
    <t xml:space="preserve">          Impuesto a los servicios de comunicación audiovisual - Ley 26.522</t>
  </si>
  <si>
    <t xml:space="preserve">          Impuesto a la transferencia de inmuebles</t>
  </si>
  <si>
    <t>AÑO 2017</t>
  </si>
  <si>
    <t>MARZO</t>
  </si>
  <si>
    <t>ABRIL</t>
  </si>
  <si>
    <t>MAYO</t>
  </si>
  <si>
    <t>JUNIO</t>
  </si>
  <si>
    <t>JULIO</t>
  </si>
  <si>
    <t>3/ Incluye: Sellos, Tasas judiciales, Fondo Solidario de Redistribución, Sinceramieto Fiscal  y otros menores</t>
  </si>
  <si>
    <t>AGOSTO</t>
  </si>
  <si>
    <t xml:space="preserve">          Impuesto a los premios de juegos de azar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</si>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</sst>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  <numFmt numFmtId="226" formatCode="0.0_)"/>
    <numFmt numFmtId="227" formatCode="#,##0.0___);\(#,##0.0\)__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2"/>
    </font>
    <font>
      <sz val="8"/>
      <name val="Helv"/>
      <family val="0"/>
    </font>
    <font>
      <b/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2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52" applyFont="1" applyBorder="1">
      <alignment/>
      <protection/>
    </xf>
    <xf numFmtId="0" fontId="14" fillId="33" borderId="13" xfId="52" applyFont="1" applyFill="1" applyBorder="1">
      <alignment/>
      <protection/>
    </xf>
    <xf numFmtId="37" fontId="15" fillId="33" borderId="14" xfId="52" applyNumberFormat="1" applyFont="1" applyFill="1" applyBorder="1" applyAlignment="1" applyProtection="1">
      <alignment horizontal="center"/>
      <protection/>
    </xf>
    <xf numFmtId="0" fontId="15" fillId="33" borderId="11" xfId="52" applyFont="1" applyFill="1" applyBorder="1" applyAlignment="1">
      <alignment horizontal="center"/>
      <protection/>
    </xf>
    <xf numFmtId="37" fontId="15" fillId="33" borderId="12" xfId="52" applyNumberFormat="1" applyFont="1" applyFill="1" applyBorder="1" applyAlignment="1" applyProtection="1">
      <alignment horizontal="center"/>
      <protection/>
    </xf>
    <xf numFmtId="0" fontId="1" fillId="34" borderId="10" xfId="52" applyFont="1" applyFill="1" applyBorder="1" applyAlignment="1">
      <alignment horizontal="left"/>
      <protection/>
    </xf>
    <xf numFmtId="190" fontId="1" fillId="34" borderId="0" xfId="52" applyNumberFormat="1" applyFont="1" applyFill="1" applyBorder="1" applyAlignment="1" applyProtection="1">
      <alignment horizontal="right"/>
      <protection/>
    </xf>
    <xf numFmtId="0" fontId="6" fillId="33" borderId="10" xfId="52" applyFont="1" applyFill="1" applyBorder="1" applyAlignment="1">
      <alignment horizontal="center"/>
      <protection/>
    </xf>
    <xf numFmtId="37" fontId="6" fillId="33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90" fontId="11" fillId="0" borderId="15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6" xfId="52" applyFont="1" applyBorder="1" applyAlignment="1">
      <alignment horizontal="left"/>
      <protection/>
    </xf>
    <xf numFmtId="190" fontId="1" fillId="0" borderId="16" xfId="52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7" xfId="52" applyFont="1" applyBorder="1">
      <alignment/>
      <protection/>
    </xf>
    <xf numFmtId="1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190" fontId="5" fillId="0" borderId="0" xfId="52" applyNumberFormat="1" applyFont="1">
      <alignment/>
      <protection/>
    </xf>
    <xf numFmtId="0" fontId="16" fillId="0" borderId="0" xfId="52" applyFont="1" applyBorder="1">
      <alignment/>
      <protection/>
    </xf>
    <xf numFmtId="190" fontId="17" fillId="0" borderId="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37" fontId="18" fillId="33" borderId="18" xfId="52" applyNumberFormat="1" applyFont="1" applyFill="1" applyBorder="1" applyAlignment="1" applyProtection="1">
      <alignment horizontal="center"/>
      <protection/>
    </xf>
    <xf numFmtId="37" fontId="18" fillId="33" borderId="19" xfId="52" applyNumberFormat="1" applyFont="1" applyFill="1" applyBorder="1" applyAlignment="1" applyProtection="1">
      <alignment horizontal="center"/>
      <protection/>
    </xf>
    <xf numFmtId="37" fontId="3" fillId="0" borderId="20" xfId="52" applyNumberFormat="1" applyFont="1" applyBorder="1" applyAlignment="1" applyProtection="1">
      <alignment horizontal="center"/>
      <protection/>
    </xf>
    <xf numFmtId="0" fontId="2" fillId="0" borderId="0" xfId="52" applyFont="1">
      <alignment/>
      <protection/>
    </xf>
    <xf numFmtId="0" fontId="2" fillId="0" borderId="17" xfId="52" applyFont="1" applyBorder="1">
      <alignment/>
      <protection/>
    </xf>
    <xf numFmtId="0" fontId="2" fillId="0" borderId="0" xfId="52" applyFont="1" applyBorder="1">
      <alignment/>
      <protection/>
    </xf>
    <xf numFmtId="190" fontId="2" fillId="0" borderId="0" xfId="52" applyNumberFormat="1" applyFont="1">
      <alignment/>
      <protection/>
    </xf>
    <xf numFmtId="37" fontId="6" fillId="33" borderId="20" xfId="52" applyNumberFormat="1" applyFont="1" applyFill="1" applyBorder="1" applyAlignment="1" applyProtection="1">
      <alignment horizontal="center"/>
      <protection/>
    </xf>
    <xf numFmtId="227" fontId="19" fillId="0" borderId="0" xfId="0" applyNumberFormat="1" applyFont="1" applyFill="1" applyBorder="1" applyAlignment="1" applyProtection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190" fontId="1" fillId="34" borderId="20" xfId="52" applyNumberFormat="1" applyFont="1" applyFill="1" applyBorder="1" applyAlignment="1" applyProtection="1">
      <alignment horizontal="right"/>
      <protection/>
    </xf>
    <xf numFmtId="190" fontId="1" fillId="0" borderId="20" xfId="52" applyNumberFormat="1" applyFont="1" applyBorder="1" applyProtection="1">
      <alignment/>
      <protection/>
    </xf>
    <xf numFmtId="190" fontId="1" fillId="0" borderId="20" xfId="52" applyNumberFormat="1" applyFont="1" applyBorder="1" applyAlignment="1" applyProtection="1">
      <alignment horizontal="right"/>
      <protection/>
    </xf>
    <xf numFmtId="190" fontId="0" fillId="0" borderId="20" xfId="52" applyNumberFormat="1" applyFont="1" applyBorder="1" applyProtection="1">
      <alignment/>
      <protection/>
    </xf>
    <xf numFmtId="190" fontId="0" fillId="0" borderId="20" xfId="52" applyNumberFormat="1" applyFont="1" applyBorder="1" applyAlignment="1" applyProtection="1">
      <alignment horizontal="right"/>
      <protection/>
    </xf>
    <xf numFmtId="190" fontId="1" fillId="0" borderId="20" xfId="52" applyNumberFormat="1" applyFont="1" applyBorder="1" applyAlignment="1" applyProtection="1">
      <alignment horizontal="left"/>
      <protection/>
    </xf>
    <xf numFmtId="0" fontId="0" fillId="0" borderId="19" xfId="52" applyFont="1" applyBorder="1">
      <alignment/>
      <protection/>
    </xf>
    <xf numFmtId="0" fontId="0" fillId="0" borderId="10" xfId="52" applyFont="1" applyBorder="1" applyAlignment="1">
      <alignment horizontal="left"/>
      <protection/>
    </xf>
    <xf numFmtId="216" fontId="0" fillId="0" borderId="0" xfId="52" applyNumberFormat="1" applyFont="1">
      <alignment/>
      <protection/>
    </xf>
    <xf numFmtId="217" fontId="0" fillId="0" borderId="0" xfId="52" applyNumberFormat="1" applyFont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962525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62525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62525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62525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62525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62525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62525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62525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62525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62525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62525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62525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62525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62525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962525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62525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62525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62525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962525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962525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962525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962525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962525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962525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962525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962525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62525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962525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962525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962525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96252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962525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962525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962525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962525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962525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962525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962525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962525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962525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962525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962525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962525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962525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0" zoomScaleNormal="80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D2" sqref="D2"/>
    </sheetView>
  </sheetViews>
  <sheetFormatPr defaultColWidth="11.421875" defaultRowHeight="12.75"/>
  <cols>
    <col min="1" max="1" width="1.1484375" style="2" customWidth="1"/>
    <col min="2" max="2" width="60.421875" style="1" customWidth="1"/>
    <col min="3" max="3" width="12.8515625" style="1" customWidth="1"/>
    <col min="4" max="14" width="13.7109375" style="1" customWidth="1"/>
    <col min="15" max="15" width="14.421875" style="66" customWidth="1"/>
    <col min="16" max="16" width="3.57421875" style="18" customWidth="1"/>
    <col min="17" max="17" width="20.28125" style="2" bestFit="1" customWidth="1"/>
    <col min="18" max="18" width="12.28125" style="2" bestFit="1" customWidth="1"/>
    <col min="19" max="16384" width="11.421875" style="2" customWidth="1"/>
  </cols>
  <sheetData>
    <row r="1" spans="2:15" ht="12.75" customHeight="1">
      <c r="B1" s="49" t="s">
        <v>45</v>
      </c>
      <c r="O1" s="64"/>
    </row>
    <row r="2" spans="2:16" s="4" customFormat="1" ht="12.75" customHeight="1">
      <c r="B2" s="3" t="s">
        <v>62</v>
      </c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5"/>
      <c r="P2" s="19"/>
    </row>
    <row r="3" spans="2:16" s="4" customFormat="1" ht="12.75" customHeight="1" thickBot="1">
      <c r="B3" s="3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6" t="s">
        <v>5</v>
      </c>
      <c r="P3" s="20"/>
    </row>
    <row r="4" spans="2:16" s="4" customFormat="1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7"/>
      <c r="P4" s="20"/>
    </row>
    <row r="5" spans="2:16" s="5" customFormat="1" ht="11.25" customHeight="1">
      <c r="B5" s="47" t="s">
        <v>0</v>
      </c>
      <c r="C5" s="48" t="s">
        <v>1</v>
      </c>
      <c r="D5" s="48" t="s">
        <v>2</v>
      </c>
      <c r="E5" s="48" t="s">
        <v>63</v>
      </c>
      <c r="F5" s="48" t="s">
        <v>64</v>
      </c>
      <c r="G5" s="48" t="s">
        <v>65</v>
      </c>
      <c r="H5" s="48" t="s">
        <v>66</v>
      </c>
      <c r="I5" s="48" t="s">
        <v>67</v>
      </c>
      <c r="J5" s="48" t="s">
        <v>69</v>
      </c>
      <c r="K5" s="48" t="s">
        <v>71</v>
      </c>
      <c r="L5" s="48" t="s">
        <v>72</v>
      </c>
      <c r="M5" s="48" t="s">
        <v>73</v>
      </c>
      <c r="N5" s="48" t="s">
        <v>74</v>
      </c>
      <c r="O5" s="74" t="s">
        <v>3</v>
      </c>
      <c r="P5" s="21"/>
    </row>
    <row r="6" spans="2:16" s="4" customFormat="1" ht="11.25" customHeight="1" thickBot="1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8"/>
      <c r="P6" s="20"/>
    </row>
    <row r="7" spans="2:16" s="4" customFormat="1" ht="9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9"/>
      <c r="P7" s="20"/>
    </row>
    <row r="8" spans="2:18" s="4" customFormat="1" ht="12.75">
      <c r="B8" s="45" t="s">
        <v>4</v>
      </c>
      <c r="C8" s="46">
        <v>235944997.75291002</v>
      </c>
      <c r="D8" s="46">
        <v>191585276.07490003</v>
      </c>
      <c r="E8" s="46">
        <v>232579935.98354995</v>
      </c>
      <c r="F8" s="46">
        <v>207468120.33602</v>
      </c>
      <c r="G8" s="46">
        <v>226792496.44697002</v>
      </c>
      <c r="H8" s="46">
        <v>246415800.40132996</v>
      </c>
      <c r="I8" s="46">
        <v>265716964.95846</v>
      </c>
      <c r="J8" s="46">
        <v>243036597.07484</v>
      </c>
      <c r="K8" s="46">
        <v>245800524.37966004</v>
      </c>
      <c r="L8" s="46">
        <v>241669627.98505998</v>
      </c>
      <c r="M8" s="46">
        <v>247599092.34450004</v>
      </c>
      <c r="N8" s="46">
        <v>257607309.54700997</v>
      </c>
      <c r="O8" s="77">
        <f>SUM(C8:N8)</f>
        <v>2842216743.2852106</v>
      </c>
      <c r="P8" s="20"/>
      <c r="Q8" s="63"/>
      <c r="R8" s="63"/>
    </row>
    <row r="9" spans="2:18" s="4" customFormat="1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8"/>
      <c r="P9" s="20"/>
      <c r="Q9" s="63"/>
      <c r="R9" s="63"/>
    </row>
    <row r="10" spans="2:18" s="4" customFormat="1" ht="12.75">
      <c r="B10" s="24" t="s">
        <v>27</v>
      </c>
      <c r="C10" s="25">
        <v>134184452.42973001</v>
      </c>
      <c r="D10" s="25">
        <v>115734012.31764004</v>
      </c>
      <c r="E10" s="25">
        <v>139851129.96591</v>
      </c>
      <c r="F10" s="25">
        <v>124826504.90137002</v>
      </c>
      <c r="G10" s="25">
        <v>140537893.30956</v>
      </c>
      <c r="H10" s="25">
        <v>158593781.1745</v>
      </c>
      <c r="I10" s="25">
        <v>148507172.85958</v>
      </c>
      <c r="J10" s="25">
        <v>148668175.86448002</v>
      </c>
      <c r="K10" s="25">
        <v>153877866.23411003</v>
      </c>
      <c r="L10" s="25">
        <v>150600389.10959</v>
      </c>
      <c r="M10" s="25">
        <v>152681988.73622003</v>
      </c>
      <c r="N10" s="25">
        <v>165131555.76358</v>
      </c>
      <c r="O10" s="79">
        <f>SUM(C10:N10)</f>
        <v>1733194922.6662705</v>
      </c>
      <c r="P10" s="20"/>
      <c r="Q10" s="63"/>
      <c r="R10" s="63"/>
    </row>
    <row r="11" spans="2:18" s="4" customFormat="1" ht="12.75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78"/>
      <c r="P11" s="20"/>
      <c r="Q11" s="63"/>
      <c r="R11" s="63"/>
    </row>
    <row r="12" spans="2:18" s="4" customFormat="1" ht="12.75">
      <c r="B12" s="24" t="s">
        <v>34</v>
      </c>
      <c r="C12" s="25">
        <v>60306880.28373</v>
      </c>
      <c r="D12" s="25">
        <v>54796923.40022001</v>
      </c>
      <c r="E12" s="25">
        <v>55805705.65584999</v>
      </c>
      <c r="F12" s="25">
        <v>61099746.82398</v>
      </c>
      <c r="G12" s="25">
        <v>61134883.9377</v>
      </c>
      <c r="H12" s="25">
        <v>63209041.70116</v>
      </c>
      <c r="I12" s="25">
        <v>65569982.52090001</v>
      </c>
      <c r="J12" s="25">
        <v>71834068.01355</v>
      </c>
      <c r="K12" s="25">
        <v>70421049.33944999</v>
      </c>
      <c r="L12" s="25">
        <v>71361998.18608999</v>
      </c>
      <c r="M12" s="25">
        <v>76363736.20715</v>
      </c>
      <c r="N12" s="25">
        <v>73938270.80127001</v>
      </c>
      <c r="O12" s="79">
        <f>SUM(C12:N12)</f>
        <v>785842286.87105</v>
      </c>
      <c r="P12" s="20"/>
      <c r="Q12" s="63"/>
      <c r="R12" s="63"/>
    </row>
    <row r="13" spans="2:18" s="4" customFormat="1" ht="12.75">
      <c r="B13" s="28" t="s">
        <v>41</v>
      </c>
      <c r="C13" s="29">
        <v>44255070.55658</v>
      </c>
      <c r="D13" s="29">
        <v>40082123.52921001</v>
      </c>
      <c r="E13" s="29">
        <v>36602591.87682</v>
      </c>
      <c r="F13" s="29">
        <v>44238521.757230006</v>
      </c>
      <c r="G13" s="29">
        <v>41823122.57615</v>
      </c>
      <c r="H13" s="29">
        <v>43172398.41233</v>
      </c>
      <c r="I13" s="29">
        <v>45221075.37576001</v>
      </c>
      <c r="J13" s="29">
        <v>47871698.19819</v>
      </c>
      <c r="K13" s="29">
        <v>47777915.742769994</v>
      </c>
      <c r="L13" s="29">
        <v>47277613.15242</v>
      </c>
      <c r="M13" s="29">
        <v>51820862.20524</v>
      </c>
      <c r="N13" s="29">
        <v>51971805.50562</v>
      </c>
      <c r="O13" s="80">
        <f>SUM(C13:N13)</f>
        <v>542114798.8883201</v>
      </c>
      <c r="P13" s="20"/>
      <c r="Q13" s="63"/>
      <c r="R13" s="63"/>
    </row>
    <row r="14" spans="2:18" s="4" customFormat="1" ht="12.75">
      <c r="B14" s="28" t="s">
        <v>42</v>
      </c>
      <c r="C14" s="30">
        <v>16051809.727149999</v>
      </c>
      <c r="D14" s="30">
        <v>14714799.871010002</v>
      </c>
      <c r="E14" s="30">
        <v>19203113.77903</v>
      </c>
      <c r="F14" s="30">
        <v>16861225.06675</v>
      </c>
      <c r="G14" s="30">
        <v>19311761.36155</v>
      </c>
      <c r="H14" s="30">
        <v>20036643.288829997</v>
      </c>
      <c r="I14" s="30">
        <v>20348907.145140003</v>
      </c>
      <c r="J14" s="30">
        <v>23962369.81536</v>
      </c>
      <c r="K14" s="30">
        <v>22643133.596679997</v>
      </c>
      <c r="L14" s="30">
        <v>24084385.033669997</v>
      </c>
      <c r="M14" s="30">
        <v>24542874.001910005</v>
      </c>
      <c r="N14" s="30">
        <v>21966465.295649998</v>
      </c>
      <c r="O14" s="81">
        <f>SUM(C14:N14)</f>
        <v>243727487.98273</v>
      </c>
      <c r="P14" s="20"/>
      <c r="Q14" s="63"/>
      <c r="R14" s="63"/>
    </row>
    <row r="15" spans="2:18" s="6" customFormat="1" ht="12.75">
      <c r="B15" s="24" t="s">
        <v>35</v>
      </c>
      <c r="C15" s="25">
        <v>58545880.28373</v>
      </c>
      <c r="D15" s="25">
        <v>53121923.40022001</v>
      </c>
      <c r="E15" s="25">
        <v>53405705.65585</v>
      </c>
      <c r="F15" s="25">
        <v>60099746.82398</v>
      </c>
      <c r="G15" s="25">
        <v>59734883.9377</v>
      </c>
      <c r="H15" s="25">
        <v>62109041.701160006</v>
      </c>
      <c r="I15" s="25">
        <v>64239982.52090002</v>
      </c>
      <c r="J15" s="25">
        <v>69934068.01355</v>
      </c>
      <c r="K15" s="25">
        <v>68471049.33945</v>
      </c>
      <c r="L15" s="25">
        <v>69461998.18608999</v>
      </c>
      <c r="M15" s="25">
        <v>74273736.20715</v>
      </c>
      <c r="N15" s="25">
        <v>71938270.80127001</v>
      </c>
      <c r="O15" s="79">
        <f>SUM(C15:N15)</f>
        <v>765336286.87105</v>
      </c>
      <c r="P15" s="20"/>
      <c r="Q15" s="63"/>
      <c r="R15" s="63"/>
    </row>
    <row r="16" spans="2:18" s="6" customFormat="1" ht="12.75">
      <c r="B16" s="24" t="s">
        <v>6</v>
      </c>
      <c r="C16" s="25">
        <v>43503517.864159994</v>
      </c>
      <c r="D16" s="25">
        <v>35345858.57293</v>
      </c>
      <c r="E16" s="25">
        <v>32942997.011380002</v>
      </c>
      <c r="F16" s="25">
        <v>29603988.19042</v>
      </c>
      <c r="G16" s="25">
        <v>52277477.85175</v>
      </c>
      <c r="H16" s="25">
        <v>62119573.08561001</v>
      </c>
      <c r="I16" s="25">
        <v>50704603.481740005</v>
      </c>
      <c r="J16" s="25">
        <v>47401355.638260014</v>
      </c>
      <c r="K16" s="25">
        <v>51850595.85893</v>
      </c>
      <c r="L16" s="25">
        <v>48788467.4105</v>
      </c>
      <c r="M16" s="25">
        <v>47423901.78882</v>
      </c>
      <c r="N16" s="25">
        <v>53060635.78762</v>
      </c>
      <c r="O16" s="79">
        <f>SUM(C16:N16)</f>
        <v>555022972.54212</v>
      </c>
      <c r="P16" s="20"/>
      <c r="Q16" s="63"/>
      <c r="R16" s="63"/>
    </row>
    <row r="17" spans="2:18" s="4" customFormat="1" ht="12.75">
      <c r="B17" s="28" t="s">
        <v>41</v>
      </c>
      <c r="C17" s="30">
        <v>41305900.81352999</v>
      </c>
      <c r="D17" s="30">
        <v>33355428.98466</v>
      </c>
      <c r="E17" s="30">
        <v>30342706.29109</v>
      </c>
      <c r="F17" s="30">
        <v>27054679.33426</v>
      </c>
      <c r="G17" s="30">
        <v>49290162.83426</v>
      </c>
      <c r="H17" s="30">
        <v>59146712.94025001</v>
      </c>
      <c r="I17" s="30">
        <v>47653633.09753001</v>
      </c>
      <c r="J17" s="30">
        <v>43898055.79126001</v>
      </c>
      <c r="K17" s="30">
        <v>48624176.96417</v>
      </c>
      <c r="L17" s="30">
        <v>45288259.07426</v>
      </c>
      <c r="M17" s="30">
        <v>44048526.83695</v>
      </c>
      <c r="N17" s="30">
        <v>50098950.26123</v>
      </c>
      <c r="O17" s="81">
        <f>SUM(C17:N17)</f>
        <v>520107193.22345</v>
      </c>
      <c r="P17" s="20"/>
      <c r="Q17" s="63"/>
      <c r="R17" s="63"/>
    </row>
    <row r="18" spans="2:18" s="4" customFormat="1" ht="12.75">
      <c r="B18" s="28" t="s">
        <v>43</v>
      </c>
      <c r="C18" s="30">
        <v>2197617.05063</v>
      </c>
      <c r="D18" s="30">
        <v>1990429.5882700002</v>
      </c>
      <c r="E18" s="30">
        <v>2600290.7202899996</v>
      </c>
      <c r="F18" s="30">
        <v>2549308.8561600004</v>
      </c>
      <c r="G18" s="30">
        <v>2987315.017490001</v>
      </c>
      <c r="H18" s="30">
        <v>2972860.14536</v>
      </c>
      <c r="I18" s="30">
        <v>3050970.3842100007</v>
      </c>
      <c r="J18" s="30">
        <v>3503299.847</v>
      </c>
      <c r="K18" s="30">
        <v>3226418.8947599996</v>
      </c>
      <c r="L18" s="30">
        <v>3500208.3362399996</v>
      </c>
      <c r="M18" s="30">
        <v>3375374.9518700005</v>
      </c>
      <c r="N18" s="30">
        <v>2961685.52639</v>
      </c>
      <c r="O18" s="81">
        <f>SUM(C18:N18)</f>
        <v>34915779.318670005</v>
      </c>
      <c r="P18" s="20"/>
      <c r="Q18" s="63"/>
      <c r="R18" s="63"/>
    </row>
    <row r="19" spans="2:18" s="6" customFormat="1" ht="12.75">
      <c r="B19" s="31" t="s">
        <v>39</v>
      </c>
      <c r="C19" s="25">
        <v>13058891.838500004</v>
      </c>
      <c r="D19" s="25">
        <v>12721258.83829</v>
      </c>
      <c r="E19" s="25">
        <v>12359639.160510002</v>
      </c>
      <c r="F19" s="25">
        <v>12676872.66467</v>
      </c>
      <c r="G19" s="25">
        <v>13338076.77867</v>
      </c>
      <c r="H19" s="25">
        <v>14385359.438350003</v>
      </c>
      <c r="I19" s="25">
        <v>15161004.318659998</v>
      </c>
      <c r="J19" s="25">
        <v>14738909.91252</v>
      </c>
      <c r="K19" s="25">
        <v>16331165.275019998</v>
      </c>
      <c r="L19" s="25">
        <v>14214979.71208</v>
      </c>
      <c r="M19" s="25">
        <v>16210763.685710002</v>
      </c>
      <c r="N19" s="25">
        <v>17641560.62011</v>
      </c>
      <c r="O19" s="79">
        <f>SUM(C19:N19)</f>
        <v>172838482.24309003</v>
      </c>
      <c r="P19" s="20"/>
      <c r="Q19" s="63"/>
      <c r="R19" s="63"/>
    </row>
    <row r="20" spans="2:18" s="6" customFormat="1" ht="12.75">
      <c r="B20" s="24" t="s">
        <v>11</v>
      </c>
      <c r="C20" s="25">
        <v>4773808.746239999</v>
      </c>
      <c r="D20" s="25">
        <v>5933385.586089999</v>
      </c>
      <c r="E20" s="25">
        <v>6757343.90525</v>
      </c>
      <c r="F20" s="25">
        <v>11005778.79273</v>
      </c>
      <c r="G20" s="25">
        <v>9045149.480840001</v>
      </c>
      <c r="H20" s="25">
        <v>9612122.74687</v>
      </c>
      <c r="I20" s="25">
        <v>9255521.59194</v>
      </c>
      <c r="J20" s="25">
        <v>8810556.43476</v>
      </c>
      <c r="K20" s="25">
        <v>8478262.29795</v>
      </c>
      <c r="L20" s="25">
        <v>8651481.42988</v>
      </c>
      <c r="M20" s="25">
        <v>8288455.331800001</v>
      </c>
      <c r="N20" s="25">
        <v>12233728.87137</v>
      </c>
      <c r="O20" s="79">
        <f>SUM(C20:N20)</f>
        <v>102845595.21572</v>
      </c>
      <c r="P20" s="20"/>
      <c r="Q20" s="63"/>
      <c r="R20" s="63"/>
    </row>
    <row r="21" spans="2:18" s="4" customFormat="1" ht="12.75">
      <c r="B21" s="28" t="s">
        <v>12</v>
      </c>
      <c r="C21" s="30">
        <v>2650482.1262899996</v>
      </c>
      <c r="D21" s="30">
        <v>2735010.15233</v>
      </c>
      <c r="E21" s="30">
        <v>3603057.85418</v>
      </c>
      <c r="F21" s="30">
        <v>4755323.59384</v>
      </c>
      <c r="G21" s="30">
        <v>4300692.382990001</v>
      </c>
      <c r="H21" s="30">
        <v>3961122.5511300005</v>
      </c>
      <c r="I21" s="30">
        <v>4140064.38829</v>
      </c>
      <c r="J21" s="30">
        <v>4123076.52521</v>
      </c>
      <c r="K21" s="30">
        <v>3654201.78828</v>
      </c>
      <c r="L21" s="30">
        <v>4221929.56025</v>
      </c>
      <c r="M21" s="30">
        <v>3824467.5550300004</v>
      </c>
      <c r="N21" s="30">
        <v>4621630.182899999</v>
      </c>
      <c r="O21" s="81">
        <f>SUM(C21:N21)</f>
        <v>46591058.66072</v>
      </c>
      <c r="P21" s="20"/>
      <c r="Q21" s="63"/>
      <c r="R21" s="63"/>
    </row>
    <row r="22" spans="2:18" s="4" customFormat="1" ht="12.75">
      <c r="B22" s="28" t="s">
        <v>13</v>
      </c>
      <c r="C22" s="30">
        <v>982831.7023099998</v>
      </c>
      <c r="D22" s="30">
        <v>1219815.69098</v>
      </c>
      <c r="E22" s="30">
        <v>1132040.0307199997</v>
      </c>
      <c r="F22" s="30">
        <v>2452773.2695399993</v>
      </c>
      <c r="G22" s="30">
        <v>1718869.8341</v>
      </c>
      <c r="H22" s="30">
        <v>1967861.1730099998</v>
      </c>
      <c r="I22" s="30">
        <v>1776796.804</v>
      </c>
      <c r="J22" s="30">
        <v>1782741.3346499999</v>
      </c>
      <c r="K22" s="30">
        <v>1791830.51177</v>
      </c>
      <c r="L22" s="30">
        <v>1358859.27502</v>
      </c>
      <c r="M22" s="30">
        <v>1376702.7348300002</v>
      </c>
      <c r="N22" s="30">
        <v>2684649.1200400004</v>
      </c>
      <c r="O22" s="81">
        <f>SUM(C22:N22)</f>
        <v>20245771.48097</v>
      </c>
      <c r="P22" s="20"/>
      <c r="Q22" s="63"/>
      <c r="R22" s="63"/>
    </row>
    <row r="23" spans="2:18" s="4" customFormat="1" ht="12.75">
      <c r="B23" s="28" t="s">
        <v>38</v>
      </c>
      <c r="C23" s="30">
        <v>977478.6631099998</v>
      </c>
      <c r="D23" s="30">
        <v>1689904.74509</v>
      </c>
      <c r="E23" s="30">
        <v>1657896.2429699998</v>
      </c>
      <c r="F23" s="30">
        <v>3435538.2779</v>
      </c>
      <c r="G23" s="30">
        <v>2731799.9399800007</v>
      </c>
      <c r="H23" s="30">
        <v>3329870.11475</v>
      </c>
      <c r="I23" s="30">
        <v>3022576.6379800006</v>
      </c>
      <c r="J23" s="30">
        <v>2567678.20261</v>
      </c>
      <c r="K23" s="30">
        <v>2692601.68884</v>
      </c>
      <c r="L23" s="30">
        <v>2759436.97815</v>
      </c>
      <c r="M23" s="30">
        <v>2755555.2562800003</v>
      </c>
      <c r="N23" s="30">
        <v>4367443.374340001</v>
      </c>
      <c r="O23" s="81">
        <f>SUM(C23:N23)</f>
        <v>31987780.122000005</v>
      </c>
      <c r="P23" s="20"/>
      <c r="Q23" s="63"/>
      <c r="R23" s="63"/>
    </row>
    <row r="24" spans="2:18" s="4" customFormat="1" ht="12.75">
      <c r="B24" s="28" t="s">
        <v>40</v>
      </c>
      <c r="C24" s="30">
        <v>140862.81555999996</v>
      </c>
      <c r="D24" s="30">
        <v>273459.35188</v>
      </c>
      <c r="E24" s="30">
        <v>350723.2003299999</v>
      </c>
      <c r="F24" s="30">
        <v>348727.28476</v>
      </c>
      <c r="G24" s="30">
        <v>275376.5472</v>
      </c>
      <c r="H24" s="30">
        <v>337516.48964</v>
      </c>
      <c r="I24" s="30">
        <v>299255.29928999994</v>
      </c>
      <c r="J24" s="30">
        <v>318079.0788699999</v>
      </c>
      <c r="K24" s="30">
        <v>319979.59912999993</v>
      </c>
      <c r="L24" s="30">
        <v>291676.88272999995</v>
      </c>
      <c r="M24" s="30">
        <v>314480.95019999996</v>
      </c>
      <c r="N24" s="30">
        <v>545231.9713300001</v>
      </c>
      <c r="O24" s="81">
        <f>SUM(C24:N24)</f>
        <v>3815369.4709199993</v>
      </c>
      <c r="P24" s="20"/>
      <c r="Q24" s="63"/>
      <c r="R24" s="63"/>
    </row>
    <row r="25" spans="2:18" s="4" customFormat="1" ht="12.75">
      <c r="B25" s="28" t="s">
        <v>30</v>
      </c>
      <c r="C25" s="30">
        <v>22153.43897</v>
      </c>
      <c r="D25" s="30">
        <v>15195.645809999998</v>
      </c>
      <c r="E25" s="30">
        <v>13626.577049999998</v>
      </c>
      <c r="F25" s="30">
        <v>13416.36669</v>
      </c>
      <c r="G25" s="30">
        <v>18410.776569999998</v>
      </c>
      <c r="H25" s="30">
        <v>15752.418340000002</v>
      </c>
      <c r="I25" s="30">
        <v>16828.462379999997</v>
      </c>
      <c r="J25" s="30">
        <v>18981.29342</v>
      </c>
      <c r="K25" s="30">
        <v>19648.70993</v>
      </c>
      <c r="L25" s="30">
        <v>19578.733730000004</v>
      </c>
      <c r="M25" s="30">
        <v>17248.835460000006</v>
      </c>
      <c r="N25" s="30">
        <v>14774.22276</v>
      </c>
      <c r="O25" s="81">
        <f>SUM(C25:N25)</f>
        <v>205615.48111000002</v>
      </c>
      <c r="P25" s="20"/>
      <c r="Q25" s="63"/>
      <c r="R25" s="63"/>
    </row>
    <row r="26" spans="2:18" s="6" customFormat="1" ht="12.75">
      <c r="B26" s="32" t="s">
        <v>8</v>
      </c>
      <c r="C26" s="25">
        <v>5975172.15979</v>
      </c>
      <c r="D26" s="25">
        <v>5156314.452590001</v>
      </c>
      <c r="E26" s="25">
        <v>5040568.1236700015</v>
      </c>
      <c r="F26" s="25">
        <v>5564604.083939999</v>
      </c>
      <c r="G26" s="25">
        <v>4953086.889450001</v>
      </c>
      <c r="H26" s="25">
        <v>5413404.17169</v>
      </c>
      <c r="I26" s="25">
        <v>5634145.7811</v>
      </c>
      <c r="J26" s="25">
        <v>5961438.74478</v>
      </c>
      <c r="K26" s="25">
        <v>6216742.8925</v>
      </c>
      <c r="L26" s="25">
        <v>6603244.937320001</v>
      </c>
      <c r="M26" s="25">
        <v>6152393.51591</v>
      </c>
      <c r="N26" s="25">
        <v>6314221.092</v>
      </c>
      <c r="O26" s="79">
        <f>SUM(C26:N26)</f>
        <v>68985336.84474</v>
      </c>
      <c r="P26" s="20"/>
      <c r="Q26" s="63"/>
      <c r="R26" s="63"/>
    </row>
    <row r="27" spans="2:18" s="4" customFormat="1" ht="12.75">
      <c r="B27" s="33" t="s">
        <v>26</v>
      </c>
      <c r="C27" s="30">
        <v>4228762.81826</v>
      </c>
      <c r="D27" s="30">
        <v>3664222.6167700007</v>
      </c>
      <c r="E27" s="30">
        <v>3533145.600530001</v>
      </c>
      <c r="F27" s="30">
        <v>3793331.0533299996</v>
      </c>
      <c r="G27" s="30">
        <v>3488551.0592800006</v>
      </c>
      <c r="H27" s="30">
        <v>3738100.3659200002</v>
      </c>
      <c r="I27" s="30">
        <v>3832985.2813100005</v>
      </c>
      <c r="J27" s="30">
        <v>3906749.4000900006</v>
      </c>
      <c r="K27" s="30">
        <v>3960035.92705</v>
      </c>
      <c r="L27" s="30">
        <v>4122170.52516</v>
      </c>
      <c r="M27" s="30">
        <v>3920377.41353</v>
      </c>
      <c r="N27" s="30">
        <v>4612857.561840001</v>
      </c>
      <c r="O27" s="81">
        <f>SUM(C27:N27)</f>
        <v>46801289.62307</v>
      </c>
      <c r="P27" s="20"/>
      <c r="Q27" s="63"/>
      <c r="R27" s="63"/>
    </row>
    <row r="28" spans="2:18" s="4" customFormat="1" ht="12.75">
      <c r="B28" s="33" t="s">
        <v>9</v>
      </c>
      <c r="C28" s="30">
        <v>1746409.3415300003</v>
      </c>
      <c r="D28" s="30">
        <v>1492091.83582</v>
      </c>
      <c r="E28" s="30">
        <v>1507422.5231400004</v>
      </c>
      <c r="F28" s="30">
        <v>1771273.0306099998</v>
      </c>
      <c r="G28" s="30">
        <v>1464535.8301700002</v>
      </c>
      <c r="H28" s="30">
        <v>1675303.80577</v>
      </c>
      <c r="I28" s="30">
        <v>1801160.49979</v>
      </c>
      <c r="J28" s="30">
        <v>2054689.3446899997</v>
      </c>
      <c r="K28" s="30">
        <v>2256706.9654500005</v>
      </c>
      <c r="L28" s="30">
        <v>2481074.4121600008</v>
      </c>
      <c r="M28" s="30">
        <v>2232016.1023799996</v>
      </c>
      <c r="N28" s="30">
        <v>1701363.53016</v>
      </c>
      <c r="O28" s="81">
        <f>SUM(C28:N28)</f>
        <v>22184047.22167</v>
      </c>
      <c r="P28" s="20"/>
      <c r="Q28" s="63"/>
      <c r="R28" s="63"/>
    </row>
    <row r="29" spans="2:18" s="6" customFormat="1" ht="12.75">
      <c r="B29" s="32" t="s">
        <v>10</v>
      </c>
      <c r="C29" s="25">
        <v>519156.81541999994</v>
      </c>
      <c r="D29" s="25">
        <v>420765.17995</v>
      </c>
      <c r="E29" s="25">
        <v>429451.21398</v>
      </c>
      <c r="F29" s="25">
        <v>482214.4433299999</v>
      </c>
      <c r="G29" s="25">
        <v>457957.123</v>
      </c>
      <c r="H29" s="25">
        <v>426481.21008000005</v>
      </c>
      <c r="I29" s="25">
        <v>468120.6124</v>
      </c>
      <c r="J29" s="25">
        <v>478993.89309</v>
      </c>
      <c r="K29" s="25">
        <v>491595.49245</v>
      </c>
      <c r="L29" s="25">
        <v>501432.68951000005</v>
      </c>
      <c r="M29" s="25">
        <v>516911.54870000004</v>
      </c>
      <c r="N29" s="25">
        <v>557399.70508</v>
      </c>
      <c r="O29" s="79">
        <f>SUM(C29:N29)</f>
        <v>5750479.92699</v>
      </c>
      <c r="P29" s="20"/>
      <c r="Q29" s="63"/>
      <c r="R29" s="63"/>
    </row>
    <row r="30" spans="2:18" s="6" customFormat="1" ht="12.75">
      <c r="B30" s="24" t="s">
        <v>14</v>
      </c>
      <c r="C30" s="25">
        <v>431687.50561</v>
      </c>
      <c r="D30" s="25">
        <v>1250499.7730999996</v>
      </c>
      <c r="E30" s="25">
        <v>473071.94185999996</v>
      </c>
      <c r="F30" s="25">
        <v>1233174.2374599995</v>
      </c>
      <c r="G30" s="25">
        <v>563721.5051</v>
      </c>
      <c r="H30" s="25">
        <v>4742645.278190001</v>
      </c>
      <c r="I30" s="25">
        <v>3326295.32204</v>
      </c>
      <c r="J30" s="25">
        <v>2011339.6412899995</v>
      </c>
      <c r="K30" s="25">
        <v>2474776.2443000004</v>
      </c>
      <c r="L30" s="25">
        <v>2649786.82142</v>
      </c>
      <c r="M30" s="25">
        <v>920127.7063900001</v>
      </c>
      <c r="N30" s="25">
        <v>2088008.8734399998</v>
      </c>
      <c r="O30" s="79">
        <f>SUM(C30:N30)</f>
        <v>22165134.8502</v>
      </c>
      <c r="P30" s="20"/>
      <c r="Q30" s="63"/>
      <c r="R30" s="63"/>
    </row>
    <row r="31" spans="2:18" s="6" customFormat="1" ht="12.75">
      <c r="B31" s="34" t="s">
        <v>25</v>
      </c>
      <c r="C31" s="25">
        <v>105227.83363000001</v>
      </c>
      <c r="D31" s="25">
        <v>226966.34833999997</v>
      </c>
      <c r="E31" s="25">
        <v>316618.82376999996</v>
      </c>
      <c r="F31" s="25">
        <v>394186.29657</v>
      </c>
      <c r="G31" s="25">
        <v>416428.13384</v>
      </c>
      <c r="H31" s="25">
        <v>343807.7554700001</v>
      </c>
      <c r="I31" s="25">
        <v>164364.17282000004</v>
      </c>
      <c r="J31" s="25">
        <v>121750.64708</v>
      </c>
      <c r="K31" s="25">
        <v>131457.99680000002</v>
      </c>
      <c r="L31" s="25">
        <v>121127.11287999999</v>
      </c>
      <c r="M31" s="25">
        <v>125394.91816999999</v>
      </c>
      <c r="N31" s="25">
        <v>93138.95665000001</v>
      </c>
      <c r="O31" s="79">
        <f>SUM(C31:N31)</f>
        <v>2560468.99602</v>
      </c>
      <c r="P31" s="20"/>
      <c r="Q31" s="63"/>
      <c r="R31" s="63"/>
    </row>
    <row r="32" spans="2:18" s="6" customFormat="1" ht="12.75">
      <c r="B32" s="32" t="s">
        <v>7</v>
      </c>
      <c r="C32" s="25">
        <v>531802.49075</v>
      </c>
      <c r="D32" s="25">
        <v>805697.3916800001</v>
      </c>
      <c r="E32" s="25">
        <v>861492.1744499998</v>
      </c>
      <c r="F32" s="25">
        <v>776664.1377399999</v>
      </c>
      <c r="G32" s="25">
        <v>838490.16842</v>
      </c>
      <c r="H32" s="25">
        <v>833864.2224999999</v>
      </c>
      <c r="I32" s="25">
        <v>884956.2985200001</v>
      </c>
      <c r="J32" s="25">
        <v>924602.62808</v>
      </c>
      <c r="K32" s="25">
        <v>906897.2049499998</v>
      </c>
      <c r="L32" s="25">
        <v>1029501.78178</v>
      </c>
      <c r="M32" s="25">
        <v>1075583.59547</v>
      </c>
      <c r="N32" s="25">
        <v>1074492.9211</v>
      </c>
      <c r="O32" s="79">
        <f>SUM(C32:N32)</f>
        <v>10544045.01544</v>
      </c>
      <c r="P32" s="20"/>
      <c r="Q32" s="63"/>
      <c r="R32" s="63"/>
    </row>
    <row r="33" spans="2:18" s="6" customFormat="1" ht="12.75">
      <c r="B33" s="24" t="s">
        <v>15</v>
      </c>
      <c r="C33" s="25">
        <v>8400306.8919</v>
      </c>
      <c r="D33" s="25">
        <v>2016342.77445</v>
      </c>
      <c r="E33" s="25">
        <v>28591338.46417</v>
      </c>
      <c r="F33" s="25">
        <v>4489275.230529999</v>
      </c>
      <c r="G33" s="25">
        <v>1412621.44079</v>
      </c>
      <c r="H33" s="25">
        <v>907481.5645800002</v>
      </c>
      <c r="I33" s="25">
        <v>968178.7594600001</v>
      </c>
      <c r="J33" s="25">
        <v>785160.3110699999</v>
      </c>
      <c r="K33" s="25">
        <v>1025323.6317600001</v>
      </c>
      <c r="L33" s="25">
        <v>1078369.02813</v>
      </c>
      <c r="M33" s="25">
        <v>1194720.4381</v>
      </c>
      <c r="N33" s="25">
        <v>1230098.13494</v>
      </c>
      <c r="O33" s="79">
        <f>SUM(C33:N33)</f>
        <v>52099216.66988001</v>
      </c>
      <c r="P33" s="20"/>
      <c r="Q33" s="63"/>
      <c r="R33" s="63"/>
    </row>
    <row r="34" spans="2:18" s="4" customFormat="1" ht="12.75">
      <c r="B34" s="28" t="s">
        <v>60</v>
      </c>
      <c r="C34" s="30">
        <v>240086.33882999994</v>
      </c>
      <c r="D34" s="30">
        <v>223526.53998000003</v>
      </c>
      <c r="E34" s="30">
        <v>220122.10568000004</v>
      </c>
      <c r="F34" s="30">
        <v>234650.82985999997</v>
      </c>
      <c r="G34" s="30">
        <v>244404.31072</v>
      </c>
      <c r="H34" s="30">
        <v>258330.36435000002</v>
      </c>
      <c r="I34" s="30">
        <v>264728.17264999996</v>
      </c>
      <c r="J34" s="30">
        <v>277886.3891299999</v>
      </c>
      <c r="K34" s="30">
        <v>276057.27453000005</v>
      </c>
      <c r="L34" s="30">
        <v>287352.80799</v>
      </c>
      <c r="M34" s="30">
        <v>297287.3048400001</v>
      </c>
      <c r="N34" s="30">
        <v>309324.15217</v>
      </c>
      <c r="O34" s="81">
        <f>SUM(C34:N34)</f>
        <v>3133756.59073</v>
      </c>
      <c r="P34" s="20"/>
      <c r="Q34" s="63"/>
      <c r="R34" s="63"/>
    </row>
    <row r="35" spans="2:18" s="4" customFormat="1" ht="12.75">
      <c r="B35" s="28" t="s">
        <v>61</v>
      </c>
      <c r="C35" s="29">
        <v>314544.77337</v>
      </c>
      <c r="D35" s="29">
        <v>177210.64175000007</v>
      </c>
      <c r="E35" s="29">
        <v>213590.25173999998</v>
      </c>
      <c r="F35" s="29">
        <v>263208.717</v>
      </c>
      <c r="G35" s="29">
        <v>283322.65518</v>
      </c>
      <c r="H35" s="29">
        <v>331793.86204000004</v>
      </c>
      <c r="I35" s="29">
        <v>344591.8356200001</v>
      </c>
      <c r="J35" s="29">
        <v>367985.73167</v>
      </c>
      <c r="K35" s="29">
        <v>410481.07089000003</v>
      </c>
      <c r="L35" s="29">
        <v>400189.85071999993</v>
      </c>
      <c r="M35" s="29">
        <v>441475.9398899999</v>
      </c>
      <c r="N35" s="29">
        <v>542737.4259100001</v>
      </c>
      <c r="O35" s="80">
        <f>SUM(C35:N35)</f>
        <v>4091132.7557800002</v>
      </c>
      <c r="P35" s="20"/>
      <c r="Q35" s="63"/>
      <c r="R35" s="63"/>
    </row>
    <row r="36" spans="2:18" s="4" customFormat="1" ht="12.75">
      <c r="B36" s="28" t="s">
        <v>36</v>
      </c>
      <c r="C36" s="30">
        <v>28226.297740000005</v>
      </c>
      <c r="D36" s="30">
        <v>36572.93486</v>
      </c>
      <c r="E36" s="30">
        <v>30460.332059999997</v>
      </c>
      <c r="F36" s="30">
        <v>33456.194209999994</v>
      </c>
      <c r="G36" s="30">
        <v>78899.21786</v>
      </c>
      <c r="H36" s="30">
        <v>40201.29335000001</v>
      </c>
      <c r="I36" s="30">
        <v>50783.46198000001</v>
      </c>
      <c r="J36" s="30">
        <v>47666.255699999994</v>
      </c>
      <c r="K36" s="30">
        <v>45891.83668999999</v>
      </c>
      <c r="L36" s="30">
        <v>46657.994580000006</v>
      </c>
      <c r="M36" s="30">
        <v>131686.14870999998</v>
      </c>
      <c r="N36" s="30">
        <v>50488.52524</v>
      </c>
      <c r="O36" s="81">
        <f>SUM(C36:N36)</f>
        <v>620990.49298</v>
      </c>
      <c r="P36" s="20"/>
      <c r="Q36" s="63"/>
      <c r="R36" s="63"/>
    </row>
    <row r="37" spans="2:18" s="4" customFormat="1" ht="12.75">
      <c r="B37" s="84" t="s">
        <v>70</v>
      </c>
      <c r="C37" s="30">
        <v>79271.33195</v>
      </c>
      <c r="D37" s="30">
        <v>447283.27564000007</v>
      </c>
      <c r="E37" s="30">
        <v>74050.98440999999</v>
      </c>
      <c r="F37" s="30">
        <v>49438.91265999999</v>
      </c>
      <c r="G37" s="30">
        <v>113472.43592</v>
      </c>
      <c r="H37" s="30">
        <v>81633.02158000002</v>
      </c>
      <c r="I37" s="30">
        <v>65772.49978</v>
      </c>
      <c r="J37" s="30">
        <v>-171955.86123</v>
      </c>
      <c r="K37" s="30">
        <v>54322.62331</v>
      </c>
      <c r="L37" s="30">
        <v>122156.60344</v>
      </c>
      <c r="M37" s="30">
        <v>66437.94643</v>
      </c>
      <c r="N37" s="30">
        <v>84857.74549</v>
      </c>
      <c r="O37" s="81">
        <f>SUM(C37:N37)</f>
        <v>1066741.51938</v>
      </c>
      <c r="P37" s="20"/>
      <c r="Q37" s="63"/>
      <c r="R37" s="63"/>
    </row>
    <row r="38" spans="2:18" s="4" customFormat="1" ht="12.75">
      <c r="B38" s="28" t="s">
        <v>37</v>
      </c>
      <c r="C38" s="30">
        <v>26609.479659999997</v>
      </c>
      <c r="D38" s="30">
        <v>34692.14128</v>
      </c>
      <c r="E38" s="30">
        <v>34831.80734000001</v>
      </c>
      <c r="F38" s="30">
        <v>45740.06282</v>
      </c>
      <c r="G38" s="30">
        <v>36186.284810000005</v>
      </c>
      <c r="H38" s="30">
        <v>30053.058479999996</v>
      </c>
      <c r="I38" s="30">
        <v>54042.98933</v>
      </c>
      <c r="J38" s="30">
        <v>52655.99195</v>
      </c>
      <c r="K38" s="30">
        <v>33584.1636</v>
      </c>
      <c r="L38" s="30">
        <v>29401.102020000006</v>
      </c>
      <c r="M38" s="30">
        <v>23682.643060000002</v>
      </c>
      <c r="N38" s="30">
        <v>22961.2249</v>
      </c>
      <c r="O38" s="81">
        <f>SUM(C38:N38)</f>
        <v>424440.94925000006</v>
      </c>
      <c r="P38" s="20"/>
      <c r="Q38" s="63"/>
      <c r="R38" s="63"/>
    </row>
    <row r="39" spans="2:18" s="4" customFormat="1" ht="12.75">
      <c r="B39" s="28" t="s">
        <v>50</v>
      </c>
      <c r="C39" s="30">
        <v>7711568.670349998</v>
      </c>
      <c r="D39" s="30">
        <v>1097057.24094</v>
      </c>
      <c r="E39" s="30">
        <v>28018282.98294</v>
      </c>
      <c r="F39" s="30">
        <v>3862780.51398</v>
      </c>
      <c r="G39" s="30">
        <v>656336.5363</v>
      </c>
      <c r="H39" s="30">
        <v>165469.96477999998</v>
      </c>
      <c r="I39" s="30">
        <v>188259.8001</v>
      </c>
      <c r="J39" s="30">
        <v>210921.80385000003</v>
      </c>
      <c r="K39" s="30">
        <v>204986.66273999997</v>
      </c>
      <c r="L39" s="30">
        <v>192610.66938</v>
      </c>
      <c r="M39" s="30">
        <v>234150.45516999997</v>
      </c>
      <c r="N39" s="30">
        <v>219729.06122999996</v>
      </c>
      <c r="O39" s="81">
        <f>SUM(C39:N39)</f>
        <v>42762154.36176</v>
      </c>
      <c r="P39" s="20"/>
      <c r="Q39" s="63"/>
      <c r="R39" s="63"/>
    </row>
    <row r="40" spans="2:18" s="4" customFormat="1" ht="12.75"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82"/>
      <c r="P40" s="20"/>
      <c r="Q40" s="63"/>
      <c r="R40" s="63"/>
    </row>
    <row r="41" spans="2:18" s="4" customFormat="1" ht="12.75">
      <c r="B41" s="24" t="s">
        <v>16</v>
      </c>
      <c r="C41" s="25">
        <v>3422000</v>
      </c>
      <c r="D41" s="25">
        <v>2940000</v>
      </c>
      <c r="E41" s="25">
        <v>3727096.50898</v>
      </c>
      <c r="F41" s="25">
        <v>2500000</v>
      </c>
      <c r="G41" s="25">
        <v>3900000</v>
      </c>
      <c r="H41" s="25">
        <v>3400000</v>
      </c>
      <c r="I41" s="25">
        <v>3630000</v>
      </c>
      <c r="J41" s="25">
        <v>4400000</v>
      </c>
      <c r="K41" s="25">
        <v>4450000</v>
      </c>
      <c r="L41" s="25">
        <v>4400000</v>
      </c>
      <c r="M41" s="25">
        <v>5590000</v>
      </c>
      <c r="N41" s="25">
        <v>3100000</v>
      </c>
      <c r="O41" s="79">
        <f>SUM(C41:N41)</f>
        <v>45459096.50898</v>
      </c>
      <c r="P41" s="20"/>
      <c r="Q41" s="63"/>
      <c r="R41" s="63"/>
    </row>
    <row r="42" spans="2:18" s="4" customFormat="1" ht="12.75">
      <c r="B42" s="28" t="s">
        <v>17</v>
      </c>
      <c r="C42" s="30">
        <v>1761000</v>
      </c>
      <c r="D42" s="30">
        <v>1675000</v>
      </c>
      <c r="E42" s="30">
        <v>2400000</v>
      </c>
      <c r="F42" s="30">
        <v>1000000</v>
      </c>
      <c r="G42" s="30">
        <v>1400000</v>
      </c>
      <c r="H42" s="30">
        <v>1100000</v>
      </c>
      <c r="I42" s="30">
        <v>1330000</v>
      </c>
      <c r="J42" s="30">
        <v>1900000</v>
      </c>
      <c r="K42" s="30">
        <v>1950000</v>
      </c>
      <c r="L42" s="30">
        <v>1900000</v>
      </c>
      <c r="M42" s="30">
        <v>2090000</v>
      </c>
      <c r="N42" s="30">
        <v>2000000</v>
      </c>
      <c r="O42" s="81">
        <f>SUM(C42:N42)</f>
        <v>20506000</v>
      </c>
      <c r="P42" s="20"/>
      <c r="Q42" s="63"/>
      <c r="R42" s="63"/>
    </row>
    <row r="43" spans="2:18" s="4" customFormat="1" ht="12.75">
      <c r="B43" s="28" t="s">
        <v>18</v>
      </c>
      <c r="C43" s="30">
        <v>1661000</v>
      </c>
      <c r="D43" s="30">
        <v>1265000</v>
      </c>
      <c r="E43" s="30">
        <v>1327096.50898</v>
      </c>
      <c r="F43" s="30">
        <v>1500000</v>
      </c>
      <c r="G43" s="30">
        <v>2500000</v>
      </c>
      <c r="H43" s="30">
        <v>2300000</v>
      </c>
      <c r="I43" s="30">
        <v>2300000</v>
      </c>
      <c r="J43" s="30">
        <v>2500000</v>
      </c>
      <c r="K43" s="30">
        <v>2500000</v>
      </c>
      <c r="L43" s="30">
        <v>2500000</v>
      </c>
      <c r="M43" s="30">
        <v>3500000</v>
      </c>
      <c r="N43" s="30">
        <v>1100000</v>
      </c>
      <c r="O43" s="81">
        <f>SUM(C43:N43)</f>
        <v>24953096.50898</v>
      </c>
      <c r="P43" s="20"/>
      <c r="Q43" s="63"/>
      <c r="R43" s="63"/>
    </row>
    <row r="44" spans="2:18" s="4" customFormat="1" ht="12.7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81"/>
      <c r="P44" s="20"/>
      <c r="Q44" s="63"/>
      <c r="R44" s="63"/>
    </row>
    <row r="45" spans="2:18" s="6" customFormat="1" ht="12.75">
      <c r="B45" s="24" t="s">
        <v>19</v>
      </c>
      <c r="C45" s="25">
        <v>88994032.86214001</v>
      </c>
      <c r="D45" s="25">
        <v>69098517.33324</v>
      </c>
      <c r="E45" s="25">
        <v>71217959.03651999</v>
      </c>
      <c r="F45" s="25">
        <v>73547136.72705999</v>
      </c>
      <c r="G45" s="25">
        <v>73659371.21954</v>
      </c>
      <c r="H45" s="25">
        <v>72321327.61319</v>
      </c>
      <c r="I45" s="25">
        <v>100020361.69863999</v>
      </c>
      <c r="J45" s="25">
        <v>77101430.81727</v>
      </c>
      <c r="K45" s="25">
        <v>77487243.46103</v>
      </c>
      <c r="L45" s="25">
        <v>79705897.18311998</v>
      </c>
      <c r="M45" s="25">
        <v>81798519.28178002</v>
      </c>
      <c r="N45" s="25">
        <v>81648830.47045</v>
      </c>
      <c r="O45" s="79">
        <f>SUM(C45:N45)</f>
        <v>946600627.7039801</v>
      </c>
      <c r="P45" s="20"/>
      <c r="Q45" s="63"/>
      <c r="R45" s="63"/>
    </row>
    <row r="46" spans="2:18" s="4" customFormat="1" ht="12.75">
      <c r="B46" s="28" t="s">
        <v>51</v>
      </c>
      <c r="C46" s="30">
        <v>39006440.72262001</v>
      </c>
      <c r="D46" s="30">
        <v>31158071.00964</v>
      </c>
      <c r="E46" s="30">
        <v>31970833.42858999</v>
      </c>
      <c r="F46" s="30">
        <v>34278486.55844999</v>
      </c>
      <c r="G46" s="30">
        <v>33032915.234909996</v>
      </c>
      <c r="H46" s="30">
        <v>32402426.278479997</v>
      </c>
      <c r="I46" s="30">
        <v>44205552.92335999</v>
      </c>
      <c r="J46" s="30">
        <v>34391472.67257</v>
      </c>
      <c r="K46" s="30">
        <v>34623361.186979994</v>
      </c>
      <c r="L46" s="30">
        <v>35976742.58277</v>
      </c>
      <c r="M46" s="30">
        <v>36652409.12237001</v>
      </c>
      <c r="N46" s="30">
        <v>36569481.69270999</v>
      </c>
      <c r="O46" s="81">
        <f>SUM(C46:N46)</f>
        <v>424268193.41344994</v>
      </c>
      <c r="P46" s="20"/>
      <c r="Q46" s="63"/>
      <c r="R46" s="63"/>
    </row>
    <row r="47" spans="2:18" s="4" customFormat="1" ht="12.75">
      <c r="B47" s="28" t="s">
        <v>31</v>
      </c>
      <c r="C47" s="30">
        <v>26471574.095680002</v>
      </c>
      <c r="D47" s="30">
        <v>19961904.93718</v>
      </c>
      <c r="E47" s="30">
        <v>20550962.09972</v>
      </c>
      <c r="F47" s="30">
        <v>21138953.91212</v>
      </c>
      <c r="G47" s="30">
        <v>21500139.96776</v>
      </c>
      <c r="H47" s="30">
        <v>21391998.70758</v>
      </c>
      <c r="I47" s="30">
        <v>29747990.35951999</v>
      </c>
      <c r="J47" s="30">
        <v>22564089.533030007</v>
      </c>
      <c r="K47" s="30">
        <v>23003703.097860005</v>
      </c>
      <c r="L47" s="30">
        <v>23735236.92449</v>
      </c>
      <c r="M47" s="30">
        <v>24595858.14039</v>
      </c>
      <c r="N47" s="30">
        <v>24523371.57605</v>
      </c>
      <c r="O47" s="81">
        <f>SUM(C47:N47)</f>
        <v>279185783.35138</v>
      </c>
      <c r="P47" s="20"/>
      <c r="Q47" s="63"/>
      <c r="R47" s="63"/>
    </row>
    <row r="48" spans="2:18" s="4" customFormat="1" ht="12.75">
      <c r="B48" s="28" t="s">
        <v>32</v>
      </c>
      <c r="C48" s="30">
        <v>13994826.593409998</v>
      </c>
      <c r="D48" s="30">
        <v>10450688.286050003</v>
      </c>
      <c r="E48" s="30">
        <v>10584044.54918</v>
      </c>
      <c r="F48" s="30">
        <v>10582151.32304</v>
      </c>
      <c r="G48" s="30">
        <v>10848413.614299998</v>
      </c>
      <c r="H48" s="30">
        <v>10717487.167780003</v>
      </c>
      <c r="I48" s="30">
        <v>15649341.36033</v>
      </c>
      <c r="J48" s="30">
        <v>11745989.14038</v>
      </c>
      <c r="K48" s="30">
        <v>11503399.23236</v>
      </c>
      <c r="L48" s="30">
        <v>11736461.265360003</v>
      </c>
      <c r="M48" s="30">
        <v>12089584.519900003</v>
      </c>
      <c r="N48" s="30">
        <v>12100658.30665</v>
      </c>
      <c r="O48" s="81">
        <f>SUM(C48:N48)</f>
        <v>142003045.35874</v>
      </c>
      <c r="P48" s="20"/>
      <c r="Q48" s="63"/>
      <c r="R48" s="63"/>
    </row>
    <row r="49" spans="2:18" s="4" customFormat="1" ht="12.75">
      <c r="B49" s="28" t="s">
        <v>59</v>
      </c>
      <c r="C49" s="30">
        <v>8073848.375759998</v>
      </c>
      <c r="D49" s="30">
        <v>6070184.380220001</v>
      </c>
      <c r="E49" s="30">
        <v>6281529.228060001</v>
      </c>
      <c r="F49" s="30">
        <v>6033912.689990001</v>
      </c>
      <c r="G49" s="30">
        <v>6214025.682170001</v>
      </c>
      <c r="H49" s="30">
        <v>6085806.43097</v>
      </c>
      <c r="I49" s="30">
        <v>8621959.16434</v>
      </c>
      <c r="J49" s="30">
        <v>6726135.284560001</v>
      </c>
      <c r="K49" s="30">
        <v>6396183.410209999</v>
      </c>
      <c r="L49" s="30">
        <v>6563855.783890001</v>
      </c>
      <c r="M49" s="30">
        <v>6644259.63704</v>
      </c>
      <c r="N49" s="30">
        <v>6656631.22208</v>
      </c>
      <c r="O49" s="81">
        <f>SUM(C49:N49)</f>
        <v>80368331.28929001</v>
      </c>
      <c r="P49" s="20"/>
      <c r="Q49" s="63"/>
      <c r="R49" s="63"/>
    </row>
    <row r="50" spans="2:18" s="4" customFormat="1" ht="12.75">
      <c r="B50" s="28" t="s">
        <v>33</v>
      </c>
      <c r="C50" s="30">
        <v>1402218.69818</v>
      </c>
      <c r="D50" s="30">
        <v>1414658.1256000001</v>
      </c>
      <c r="E50" s="30">
        <v>1782923.6875099996</v>
      </c>
      <c r="F50" s="30">
        <v>1455007.2146400001</v>
      </c>
      <c r="G50" s="30">
        <v>2001700.3399700003</v>
      </c>
      <c r="H50" s="30">
        <v>1663691.4606499998</v>
      </c>
      <c r="I50" s="30">
        <v>1734604.0305400002</v>
      </c>
      <c r="J50" s="30">
        <v>1611947.0281300002</v>
      </c>
      <c r="K50" s="30">
        <v>1900388.49452</v>
      </c>
      <c r="L50" s="30">
        <v>1633714.9350700001</v>
      </c>
      <c r="M50" s="30">
        <v>1754882.5385000003</v>
      </c>
      <c r="N50" s="30">
        <v>1736798.85978</v>
      </c>
      <c r="O50" s="81">
        <f>SUM(C50:N50)</f>
        <v>20092535.413089998</v>
      </c>
      <c r="P50" s="20"/>
      <c r="Q50" s="63"/>
      <c r="R50" s="63"/>
    </row>
    <row r="51" spans="2:18" s="4" customFormat="1" ht="12.75">
      <c r="B51" s="28" t="s">
        <v>58</v>
      </c>
      <c r="C51" s="30">
        <v>45124.37648999999</v>
      </c>
      <c r="D51" s="30">
        <v>43010.59455</v>
      </c>
      <c r="E51" s="30">
        <v>47666.04346</v>
      </c>
      <c r="F51" s="30">
        <v>58625.02882000001</v>
      </c>
      <c r="G51" s="30">
        <v>62176.38043</v>
      </c>
      <c r="H51" s="30">
        <v>59917.56773</v>
      </c>
      <c r="I51" s="30">
        <v>60913.86055000001</v>
      </c>
      <c r="J51" s="30">
        <v>61797.15860000001</v>
      </c>
      <c r="K51" s="30">
        <v>60208.03909999999</v>
      </c>
      <c r="L51" s="30">
        <v>59885.69154</v>
      </c>
      <c r="M51" s="30">
        <v>61525.32357999999</v>
      </c>
      <c r="N51" s="30">
        <v>61888.81317999999</v>
      </c>
      <c r="O51" s="81">
        <f>SUM(C51:N51)</f>
        <v>682738.8780299999</v>
      </c>
      <c r="P51" s="20"/>
      <c r="Q51" s="63"/>
      <c r="R51" s="63"/>
    </row>
    <row r="52" spans="2:18" s="4" customFormat="1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8"/>
      <c r="P52" s="20"/>
      <c r="Q52" s="63"/>
      <c r="R52" s="63"/>
    </row>
    <row r="53" spans="2:18" s="4" customFormat="1" ht="12.75">
      <c r="B53" s="24" t="s">
        <v>52</v>
      </c>
      <c r="C53" s="27">
        <v>256765.58342999942</v>
      </c>
      <c r="D53" s="27">
        <v>274789.07911000046</v>
      </c>
      <c r="E53" s="27">
        <v>8300213.21849</v>
      </c>
      <c r="F53" s="27">
        <v>-6212201.7711000005</v>
      </c>
      <c r="G53" s="27">
        <v>-1199206.0059599997</v>
      </c>
      <c r="H53" s="27">
        <v>2645418.17257</v>
      </c>
      <c r="I53" s="27">
        <v>1574405.2172999985</v>
      </c>
      <c r="J53" s="27">
        <v>1284558.9173900029</v>
      </c>
      <c r="K53" s="27">
        <v>776538.9223200011</v>
      </c>
      <c r="L53" s="27">
        <v>-1513374.5606200013</v>
      </c>
      <c r="M53" s="27">
        <v>-291448.6037000016</v>
      </c>
      <c r="N53" s="27">
        <v>-713400.7717999994</v>
      </c>
      <c r="O53" s="78">
        <f>SUM(C53:N53)</f>
        <v>5183057.39743</v>
      </c>
      <c r="P53" s="20"/>
      <c r="Q53" s="63"/>
      <c r="R53" s="63"/>
    </row>
    <row r="54" spans="2:18" s="4" customFormat="1" ht="12.75"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78"/>
      <c r="P54" s="20"/>
      <c r="Q54" s="63"/>
      <c r="R54" s="63"/>
    </row>
    <row r="55" spans="2:18" s="4" customFormat="1" ht="12.75">
      <c r="B55" s="24" t="s">
        <v>56</v>
      </c>
      <c r="C55" s="25">
        <v>12509746.877610002</v>
      </c>
      <c r="D55" s="25">
        <v>6477957.34491</v>
      </c>
      <c r="E55" s="25">
        <v>13210633.762629999</v>
      </c>
      <c r="F55" s="25">
        <v>15306680.478689998</v>
      </c>
      <c r="G55" s="25">
        <v>13794437.923829999</v>
      </c>
      <c r="H55" s="25">
        <v>12855273.44107</v>
      </c>
      <c r="I55" s="25">
        <v>15615025.18294</v>
      </c>
      <c r="J55" s="25">
        <v>15982431.475700002</v>
      </c>
      <c r="K55" s="25">
        <v>13658875.762200002</v>
      </c>
      <c r="L55" s="25">
        <v>12876716.252969997</v>
      </c>
      <c r="M55" s="25">
        <v>13410032.930199997</v>
      </c>
      <c r="N55" s="25">
        <v>11540324.084780002</v>
      </c>
      <c r="O55" s="79">
        <f>SUM(C55:N55)</f>
        <v>157238135.51753002</v>
      </c>
      <c r="P55" s="20"/>
      <c r="Q55" s="63"/>
      <c r="R55" s="63"/>
    </row>
    <row r="56" spans="2:18" s="4" customFormat="1" ht="12.75"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1"/>
      <c r="P56" s="20"/>
      <c r="Q56" s="63"/>
      <c r="R56" s="63"/>
    </row>
    <row r="57" spans="2:18" s="6" customFormat="1" ht="12.75">
      <c r="B57" s="24" t="s">
        <v>20</v>
      </c>
      <c r="C57" s="25">
        <v>11255023.031930001</v>
      </c>
      <c r="D57" s="25">
        <v>5327613.14798</v>
      </c>
      <c r="E57" s="25">
        <v>11663220.315879999</v>
      </c>
      <c r="F57" s="25">
        <v>13838443.24311</v>
      </c>
      <c r="G57" s="25">
        <v>12150067.98348</v>
      </c>
      <c r="H57" s="25">
        <v>11211436.95115</v>
      </c>
      <c r="I57" s="25">
        <v>13865348.17528</v>
      </c>
      <c r="J57" s="25">
        <v>13873958.271660002</v>
      </c>
      <c r="K57" s="25">
        <v>11692626.61948</v>
      </c>
      <c r="L57" s="25">
        <v>10849680.052869998</v>
      </c>
      <c r="M57" s="25">
        <v>11323548.299329998</v>
      </c>
      <c r="N57" s="25">
        <v>9705667.166910002</v>
      </c>
      <c r="O57" s="79">
        <f>SUM(C57:N57)</f>
        <v>136756633.25906</v>
      </c>
      <c r="P57" s="20"/>
      <c r="Q57" s="63"/>
      <c r="R57" s="63"/>
    </row>
    <row r="58" spans="2:18" ht="12.75">
      <c r="B58" s="36" t="s">
        <v>22</v>
      </c>
      <c r="C58" s="30">
        <v>6102502.874720001</v>
      </c>
      <c r="D58" s="30">
        <v>1071730.8114599998</v>
      </c>
      <c r="E58" s="30">
        <v>6138375.06915</v>
      </c>
      <c r="F58" s="30">
        <v>9053908.45496</v>
      </c>
      <c r="G58" s="30">
        <v>6789633.926410001</v>
      </c>
      <c r="H58" s="30">
        <v>5468701.7321500005</v>
      </c>
      <c r="I58" s="30">
        <v>7892513.68</v>
      </c>
      <c r="J58" s="30">
        <v>6584436.7592400005</v>
      </c>
      <c r="K58" s="30">
        <v>4980438.45056</v>
      </c>
      <c r="L58" s="30">
        <v>3844054.8686499996</v>
      </c>
      <c r="M58" s="30">
        <v>4478944.296339999</v>
      </c>
      <c r="N58" s="30">
        <v>3716158.1921800002</v>
      </c>
      <c r="O58" s="81">
        <f>SUM(C58:N58)</f>
        <v>66121399.11582</v>
      </c>
      <c r="P58" s="20"/>
      <c r="Q58" s="63"/>
      <c r="R58" s="63"/>
    </row>
    <row r="59" spans="2:18" ht="12.75">
      <c r="B59" s="37" t="s">
        <v>21</v>
      </c>
      <c r="C59" s="30">
        <v>5059128.52221</v>
      </c>
      <c r="D59" s="30">
        <v>4176540.0315900007</v>
      </c>
      <c r="E59" s="30">
        <v>5418781.7015</v>
      </c>
      <c r="F59" s="30">
        <v>4690585.478370001</v>
      </c>
      <c r="G59" s="30">
        <v>5255212.903410001</v>
      </c>
      <c r="H59" s="30">
        <v>5630719.4768900005</v>
      </c>
      <c r="I59" s="30">
        <v>5855528.702110001</v>
      </c>
      <c r="J59" s="30">
        <v>7149237.633430002</v>
      </c>
      <c r="K59" s="30">
        <v>6578198.86422</v>
      </c>
      <c r="L59" s="30">
        <v>6867903.295789999</v>
      </c>
      <c r="M59" s="30">
        <v>6708351.44082</v>
      </c>
      <c r="N59" s="30">
        <v>5868937.9417200005</v>
      </c>
      <c r="O59" s="81">
        <f>SUM(C59:N59)</f>
        <v>69259125.99206002</v>
      </c>
      <c r="P59" s="20"/>
      <c r="Q59" s="63"/>
      <c r="R59" s="63"/>
    </row>
    <row r="60" spans="2:18" s="4" customFormat="1" ht="12.75">
      <c r="B60" s="36" t="s">
        <v>23</v>
      </c>
      <c r="C60" s="30">
        <v>93391.57268</v>
      </c>
      <c r="D60" s="30">
        <v>79342.24261</v>
      </c>
      <c r="E60" s="30">
        <v>106053.09340000003</v>
      </c>
      <c r="F60" s="30">
        <v>93939.10044000001</v>
      </c>
      <c r="G60" s="30">
        <v>105221.09134000001</v>
      </c>
      <c r="H60" s="30">
        <v>112015.67979000002</v>
      </c>
      <c r="I60" s="30">
        <v>117305.73084999999</v>
      </c>
      <c r="J60" s="30">
        <v>140272.72704</v>
      </c>
      <c r="K60" s="30">
        <v>133989.24237999998</v>
      </c>
      <c r="L60" s="30">
        <v>137721.82611000002</v>
      </c>
      <c r="M60" s="30">
        <v>136252.37922</v>
      </c>
      <c r="N60" s="30">
        <v>120555.24295999999</v>
      </c>
      <c r="O60" s="81">
        <f>SUM(C60:N60)</f>
        <v>1376059.92882</v>
      </c>
      <c r="P60" s="20"/>
      <c r="Q60" s="63"/>
      <c r="R60" s="63"/>
    </row>
    <row r="61" spans="2:18" s="4" customFormat="1" ht="12.75">
      <c r="B61" s="36" t="s">
        <v>29</v>
      </c>
      <c r="C61" s="30">
        <v>0.06232</v>
      </c>
      <c r="D61" s="30">
        <v>0.06232</v>
      </c>
      <c r="E61" s="30">
        <v>10.45183</v>
      </c>
      <c r="F61" s="30">
        <v>10.209340000000001</v>
      </c>
      <c r="G61" s="30">
        <v>0.06232</v>
      </c>
      <c r="H61" s="30">
        <v>0.06232</v>
      </c>
      <c r="I61" s="30">
        <v>0.06232</v>
      </c>
      <c r="J61" s="30">
        <v>11.151950000000001</v>
      </c>
      <c r="K61" s="30">
        <v>0.06232</v>
      </c>
      <c r="L61" s="30">
        <v>0.06232</v>
      </c>
      <c r="M61" s="30">
        <v>0.18295</v>
      </c>
      <c r="N61" s="30">
        <v>15.790049999999999</v>
      </c>
      <c r="O61" s="81">
        <f>SUM(C61:N61)</f>
        <v>48.222359999999995</v>
      </c>
      <c r="P61" s="20"/>
      <c r="Q61" s="63"/>
      <c r="R61" s="63"/>
    </row>
    <row r="62" spans="2:18" s="6" customFormat="1" ht="12.75">
      <c r="B62" s="38" t="s">
        <v>24</v>
      </c>
      <c r="C62" s="25">
        <v>198.41392000000002</v>
      </c>
      <c r="D62" s="25">
        <v>226.38885000000008</v>
      </c>
      <c r="E62" s="25">
        <v>86.19327</v>
      </c>
      <c r="F62" s="25">
        <v>736.2517199999999</v>
      </c>
      <c r="G62" s="25">
        <v>30.105010000000004</v>
      </c>
      <c r="H62" s="25">
        <v>180.41482000000002</v>
      </c>
      <c r="I62" s="25">
        <v>1193.6408199999996</v>
      </c>
      <c r="J62" s="25">
        <v>321.24958</v>
      </c>
      <c r="K62" s="25">
        <v>3171.7024699999993</v>
      </c>
      <c r="L62" s="25">
        <v>492.81744000000015</v>
      </c>
      <c r="M62" s="25">
        <v>199.07016000000002</v>
      </c>
      <c r="N62" s="25">
        <v>386.35584</v>
      </c>
      <c r="O62" s="79">
        <f>SUM(C62:N62)</f>
        <v>7222.603899999999</v>
      </c>
      <c r="P62" s="20"/>
      <c r="Q62" s="63"/>
      <c r="R62" s="63"/>
    </row>
    <row r="63" spans="2:18" s="6" customFormat="1" ht="12.75">
      <c r="B63" s="38" t="s">
        <v>44</v>
      </c>
      <c r="C63" s="25">
        <v>1206542.66868</v>
      </c>
      <c r="D63" s="25">
        <v>1101365.7584300002</v>
      </c>
      <c r="E63" s="25">
        <v>1477637.58299</v>
      </c>
      <c r="F63" s="25">
        <v>1396515.9342999996</v>
      </c>
      <c r="G63" s="25">
        <v>1567307.4657799997</v>
      </c>
      <c r="H63" s="25">
        <v>1579658.7318799999</v>
      </c>
      <c r="I63" s="25">
        <v>1693132.64629</v>
      </c>
      <c r="J63" s="25">
        <v>2040801.79175</v>
      </c>
      <c r="K63" s="25">
        <v>1905082.5249700004</v>
      </c>
      <c r="L63" s="25">
        <v>1982142.2689700003</v>
      </c>
      <c r="M63" s="25">
        <v>2010809.15141</v>
      </c>
      <c r="N63" s="25">
        <v>1776875.24987</v>
      </c>
      <c r="O63" s="79">
        <f>SUM(C63:N63)</f>
        <v>19737871.775319997</v>
      </c>
      <c r="P63" s="20"/>
      <c r="Q63" s="63"/>
      <c r="R63" s="63"/>
    </row>
    <row r="64" spans="2:18" s="6" customFormat="1" ht="12.75">
      <c r="B64" s="38" t="s">
        <v>15</v>
      </c>
      <c r="C64" s="25">
        <v>47982.763080000004</v>
      </c>
      <c r="D64" s="25">
        <v>48752.04965000001</v>
      </c>
      <c r="E64" s="25">
        <v>69689.67048999999</v>
      </c>
      <c r="F64" s="25">
        <v>70985.04956</v>
      </c>
      <c r="G64" s="25">
        <v>77032.36955999999</v>
      </c>
      <c r="H64" s="25">
        <v>63997.343219999995</v>
      </c>
      <c r="I64" s="25">
        <v>55350.720550000005</v>
      </c>
      <c r="J64" s="25">
        <v>67350.16271</v>
      </c>
      <c r="K64" s="25">
        <v>57994.915279999994</v>
      </c>
      <c r="L64" s="25">
        <v>44401.11369000001</v>
      </c>
      <c r="M64" s="25">
        <v>75476.4093</v>
      </c>
      <c r="N64" s="25">
        <v>57395.312159999994</v>
      </c>
      <c r="O64" s="79">
        <f>SUM(C64:N64)</f>
        <v>736407.87925</v>
      </c>
      <c r="P64" s="20"/>
      <c r="Q64" s="63"/>
      <c r="R64" s="63"/>
    </row>
    <row r="65" spans="2:18" s="11" customFormat="1" ht="13.5" thickBo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83"/>
      <c r="P65" s="20"/>
      <c r="Q65" s="63"/>
      <c r="R65" s="63"/>
    </row>
    <row r="66" spans="2:18" s="11" customFormat="1" ht="13.5" thickBot="1">
      <c r="B66" s="9"/>
      <c r="P66" s="20"/>
      <c r="Q66" s="63"/>
      <c r="R66" s="63"/>
    </row>
    <row r="67" spans="1:18" s="6" customFormat="1" ht="15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20"/>
      <c r="Q67" s="63"/>
      <c r="R67" s="63"/>
    </row>
    <row r="68" spans="1:18" s="6" customFormat="1" ht="12.75">
      <c r="A68" s="54"/>
      <c r="B68" s="55" t="s">
        <v>55</v>
      </c>
      <c r="C68" s="56">
        <v>211413388.14554</v>
      </c>
      <c r="D68" s="56">
        <v>172221570.82579</v>
      </c>
      <c r="E68" s="56">
        <v>212294842.18965</v>
      </c>
      <c r="F68" s="56">
        <v>187948992.0089</v>
      </c>
      <c r="G68" s="56">
        <v>206055392.05054</v>
      </c>
      <c r="H68" s="56">
        <v>226592654.03147</v>
      </c>
      <c r="I68" s="56">
        <v>237325846.81755</v>
      </c>
      <c r="J68" s="56">
        <v>221275374.47996</v>
      </c>
      <c r="K68" s="56">
        <v>224065555.02378</v>
      </c>
      <c r="L68" s="56">
        <v>219713325.77437</v>
      </c>
      <c r="M68" s="56">
        <v>224463756.56049</v>
      </c>
      <c r="N68" s="56">
        <v>235238459.93003</v>
      </c>
      <c r="O68" s="56">
        <f>SUM(C68:N68)</f>
        <v>2578609157.8380694</v>
      </c>
      <c r="P68" s="20"/>
      <c r="Q68" s="75"/>
      <c r="R68" s="63"/>
    </row>
    <row r="69" spans="1:18" s="11" customFormat="1" ht="13.5" thickBot="1">
      <c r="A69" s="51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71"/>
      <c r="P69" s="59"/>
      <c r="R69" s="63"/>
    </row>
    <row r="70" spans="1:18" s="11" customFormat="1" ht="12.75">
      <c r="A70" s="51"/>
      <c r="B70" s="5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72"/>
      <c r="P70" s="59"/>
      <c r="R70" s="63"/>
    </row>
    <row r="71" spans="2:18" s="11" customFormat="1" ht="12.75">
      <c r="B71" s="9" t="s">
        <v>46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73"/>
      <c r="P71" s="20"/>
      <c r="Q71" s="85"/>
      <c r="R71" s="63"/>
    </row>
    <row r="72" spans="2:18" s="11" customFormat="1" ht="12.75">
      <c r="B72" s="9" t="s">
        <v>47</v>
      </c>
      <c r="O72" s="70"/>
      <c r="P72" s="20"/>
      <c r="Q72" s="86"/>
      <c r="R72" s="63"/>
    </row>
    <row r="73" spans="2:18" s="11" customFormat="1" ht="12.75" customHeight="1">
      <c r="B73" s="87" t="s">
        <v>68</v>
      </c>
      <c r="C73" s="87"/>
      <c r="D73" s="87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0"/>
      <c r="P73" s="20"/>
      <c r="Q73" s="60"/>
      <c r="R73" s="63"/>
    </row>
    <row r="74" spans="2:18" s="11" customFormat="1" ht="12" customHeight="1">
      <c r="B74" s="50" t="s">
        <v>48</v>
      </c>
      <c r="O74" s="73"/>
      <c r="P74" s="20"/>
      <c r="R74" s="63"/>
    </row>
    <row r="75" spans="2:18" s="11" customFormat="1" ht="12" customHeight="1">
      <c r="B75" s="9" t="s">
        <v>54</v>
      </c>
      <c r="O75" s="70"/>
      <c r="P75" s="20"/>
      <c r="R75" s="63"/>
    </row>
    <row r="76" spans="2:18" s="11" customFormat="1" ht="12" customHeight="1">
      <c r="B76" s="15" t="s">
        <v>49</v>
      </c>
      <c r="O76" s="70"/>
      <c r="P76" s="20"/>
      <c r="R76" s="63"/>
    </row>
    <row r="77" spans="2:18" s="11" customFormat="1" ht="12" customHeight="1">
      <c r="B77" s="15" t="s">
        <v>57</v>
      </c>
      <c r="O77" s="70"/>
      <c r="P77" s="20"/>
      <c r="R77" s="63"/>
    </row>
    <row r="78" spans="2:16" s="11" customFormat="1" ht="12" customHeight="1">
      <c r="B78" s="15"/>
      <c r="O78" s="70"/>
      <c r="P78" s="20"/>
    </row>
    <row r="79" spans="2:16" s="11" customFormat="1" ht="12" customHeight="1">
      <c r="B79" s="14" t="s">
        <v>53</v>
      </c>
      <c r="C79" s="10"/>
      <c r="O79" s="70"/>
      <c r="P79" s="20"/>
    </row>
    <row r="80" spans="2:16" s="11" customFormat="1" ht="12" customHeight="1">
      <c r="B80" s="7"/>
      <c r="C80" s="10"/>
      <c r="O80" s="70"/>
      <c r="P80" s="20"/>
    </row>
    <row r="81" spans="2:16" s="11" customFormat="1" ht="12" customHeight="1">
      <c r="B81" s="7"/>
      <c r="C81" s="10"/>
      <c r="O81" s="70"/>
      <c r="P81" s="20"/>
    </row>
    <row r="82" spans="2:16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0"/>
      <c r="P82" s="20"/>
    </row>
    <row r="83" spans="3:16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70"/>
      <c r="P83" s="20"/>
    </row>
    <row r="84" spans="2:16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6"/>
      <c r="P84" s="20"/>
    </row>
    <row r="85" spans="2:16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6"/>
      <c r="P85" s="20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0"/>
    </row>
    <row r="87" ht="12.75">
      <c r="P87" s="20"/>
    </row>
    <row r="88" ht="12.75">
      <c r="P88" s="20"/>
    </row>
    <row r="89" ht="12.75">
      <c r="P89" s="20"/>
    </row>
    <row r="90" ht="12.75"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  <row r="104" ht="12.75">
      <c r="P104" s="20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*</cp:lastModifiedBy>
  <cp:lastPrinted>2008-03-10T15:38:10Z</cp:lastPrinted>
  <dcterms:created xsi:type="dcterms:W3CDTF">2000-10-17T22:23:17Z</dcterms:created>
  <dcterms:modified xsi:type="dcterms:W3CDTF">2018-01-02T19:05:02Z</dcterms:modified>
  <cp:category/>
  <cp:version/>
  <cp:contentType/>
  <cp:contentStatus/>
</cp:coreProperties>
</file>