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20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<sst xmlns="http://schemas.openxmlformats.org/spreadsheetml/2006/main" count="73" uniqueCount="71">
  <si>
    <t>CONCEPTO</t>
  </si>
  <si>
    <t>ENERO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</si>
  <si>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</si>
  <si>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</si>
  <si>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</si>
  <si>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</si>
  <si>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</si>
  <si>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</si>
  <si>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</si>
  <si>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</si>
  <si>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</si>
  <si>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</si>
  <si>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</si>
  <si>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</si>
  <si>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</si>
  <si>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</si>
  <si>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</si>
  <si>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</si>
  <si>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</si>
  <si>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</si>
  <si>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</si>
  <si>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</si>
  <si>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</si>
  <si>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</si>
  <si>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</si>
  <si>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</si>
  <si>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Aportes </t>
  </si>
  <si>
    <t xml:space="preserve">           Obras sociales</t>
  </si>
  <si>
    <t xml:space="preserve">           Monotributo - Recursos de la Seguridad Social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</si>
  <si>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</si>
  <si>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</si>
  <si>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Fdo. p/ Educaión y Prom. Cooperativa</t>
  </si>
  <si>
    <t xml:space="preserve">          Impuesto s/las entradas cinematográficas y s/los videos</t>
  </si>
  <si>
    <t xml:space="preserve">      Cuentas Corrientes 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</si>
  <si>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</si>
  <si>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</si>
  <si>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</si>
  <si>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</si>
  <si>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</si>
  <si>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</si>
  <si>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</si>
  <si>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</si>
  <si>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</si>
  <si>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</si>
  <si>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</si>
  <si>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</si>
  <si>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</si>
  <si>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</si>
  <si>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</si>
  <si>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</si>
  <si>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</si>
  <si>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</si>
  <si>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 Riesgos del trabako  </t>
  </si>
  <si>
    <t xml:space="preserve">          Impuesto a los servicios de comunicación audiovisual - Ley 26.522</t>
  </si>
  <si>
    <t xml:space="preserve">          Impuesto a la transferencia de inmuebles</t>
  </si>
  <si>
    <t xml:space="preserve">          Impuesto a los premios de juegos de azar</t>
  </si>
  <si>
    <t>AÑO 2020</t>
  </si>
  <si>
    <t xml:space="preserve">      Impuesto Solidario (PAIS)</t>
  </si>
  <si>
    <t>FEBRERO</t>
  </si>
  <si>
    <t>MARZO</t>
  </si>
  <si>
    <t>ABRIL</t>
  </si>
  <si>
    <t>3/ Incluye: Sellos,  Apuesta en efectivo  y otros menores</t>
  </si>
  <si>
    <t>MAYO</t>
  </si>
  <si>
    <t xml:space="preserve">      Combustibles Total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</si>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</sst>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#,##0\ \ "/>
    <numFmt numFmtId="169" formatCode="#,##0.000\ \ "/>
    <numFmt numFmtId="170" formatCode="#,##0\ _$;\-#,##0\ _$"/>
    <numFmt numFmtId="171" formatCode="0.0"/>
    <numFmt numFmtId="172" formatCode="#,##0.0"/>
    <numFmt numFmtId="173" formatCode="0.0_)"/>
    <numFmt numFmtId="174" formatCode="#,##0.0___);\(#,##0.0\)___)"/>
    <numFmt numFmtId="175" formatCode="#,##0.0\ \ "/>
    <numFmt numFmtId="176" formatCode="#,##0.00\ \ "/>
    <numFmt numFmtId="177" formatCode="#,##0.0000\ \ "/>
    <numFmt numFmtId="178" formatCode="#,##0.00000\ \ "/>
    <numFmt numFmtId="179" formatCode="#,##0.000000\ 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2"/>
    </font>
    <font>
      <sz val="8"/>
      <name val="Helv"/>
      <family val="0"/>
    </font>
    <font>
      <b/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MS Sans Serif"/>
      <family val="2"/>
    </font>
    <font>
      <b/>
      <i/>
      <sz val="12"/>
      <name val="Helv"/>
      <family val="0"/>
    </font>
    <font>
      <b/>
      <i/>
      <sz val="9"/>
      <color indexed="9"/>
      <name val="Arial"/>
      <family val="2"/>
    </font>
    <font>
      <b/>
      <sz val="9"/>
      <color indexed="8"/>
      <name val="Arial"/>
      <family val="2"/>
    </font>
    <font>
      <sz val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173" fontId="2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5" fillId="0" borderId="0" xfId="53" applyBorder="1">
      <alignment/>
      <protection/>
    </xf>
    <xf numFmtId="0" fontId="5" fillId="0" borderId="0" xfId="53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0" xfId="53" applyFont="1">
      <alignment/>
      <protection/>
    </xf>
    <xf numFmtId="37" fontId="12" fillId="0" borderId="0" xfId="53" applyNumberFormat="1" applyFont="1" applyAlignment="1" applyProtection="1">
      <alignment horizontal="left"/>
      <protection/>
    </xf>
    <xf numFmtId="37" fontId="12" fillId="0" borderId="0" xfId="53" applyNumberFormat="1" applyFont="1" applyBorder="1" applyProtection="1">
      <alignment/>
      <protection/>
    </xf>
    <xf numFmtId="37" fontId="13" fillId="0" borderId="0" xfId="53" applyNumberFormat="1" applyFont="1" applyAlignment="1" applyProtection="1">
      <alignment horizontal="left"/>
      <protection/>
    </xf>
    <xf numFmtId="37" fontId="0" fillId="0" borderId="0" xfId="53" applyNumberFormat="1" applyFont="1" applyBorder="1" applyProtection="1">
      <alignment/>
      <protection/>
    </xf>
    <xf numFmtId="0" fontId="0" fillId="0" borderId="0" xfId="53" applyFont="1">
      <alignment/>
      <protection/>
    </xf>
    <xf numFmtId="37" fontId="0" fillId="0" borderId="0" xfId="53" applyNumberFormat="1" applyFont="1" applyBorder="1">
      <alignment/>
      <protection/>
    </xf>
    <xf numFmtId="37" fontId="13" fillId="0" borderId="0" xfId="53" applyNumberFormat="1" applyFont="1" applyAlignment="1" applyProtection="1" quotePrefix="1">
      <alignment horizontal="left"/>
      <protection/>
    </xf>
    <xf numFmtId="0" fontId="13" fillId="0" borderId="0" xfId="53" applyFont="1" applyBorder="1" applyAlignment="1" quotePrefix="1">
      <alignment horizontal="left"/>
      <protection/>
    </xf>
    <xf numFmtId="168" fontId="7" fillId="0" borderId="0" xfId="53" applyNumberFormat="1" applyFont="1" applyBorder="1" applyAlignment="1">
      <alignment horizontal="center"/>
      <protection/>
    </xf>
    <xf numFmtId="1" fontId="5" fillId="0" borderId="0" xfId="53" applyNumberFormat="1">
      <alignment/>
      <protection/>
    </xf>
    <xf numFmtId="1" fontId="7" fillId="0" borderId="0" xfId="53" applyNumberFormat="1" applyFont="1" applyBorder="1" applyAlignment="1">
      <alignment horizontal="center"/>
      <protection/>
    </xf>
    <xf numFmtId="1" fontId="5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9" fillId="0" borderId="10" xfId="53" applyFont="1" applyBorder="1" applyAlignment="1">
      <alignment horizontal="left"/>
      <protection/>
    </xf>
    <xf numFmtId="37" fontId="1" fillId="0" borderId="0" xfId="53" applyNumberFormat="1" applyFont="1" applyBorder="1" applyAlignment="1" applyProtection="1">
      <alignment horizontal="center"/>
      <protection/>
    </xf>
    <xf numFmtId="0" fontId="1" fillId="0" borderId="10" xfId="53" applyFont="1" applyBorder="1" applyAlignment="1">
      <alignment horizontal="left"/>
      <protection/>
    </xf>
    <xf numFmtId="168" fontId="1" fillId="0" borderId="0" xfId="53" applyNumberFormat="1" applyFont="1" applyBorder="1" applyAlignment="1" applyProtection="1">
      <alignment horizontal="right"/>
      <protection/>
    </xf>
    <xf numFmtId="170" fontId="1" fillId="0" borderId="10" xfId="53" applyNumberFormat="1" applyFont="1" applyBorder="1" applyAlignment="1">
      <alignment horizontal="left"/>
      <protection/>
    </xf>
    <xf numFmtId="168" fontId="1" fillId="0" borderId="0" xfId="53" applyNumberFormat="1" applyFont="1" applyBorder="1" applyProtection="1">
      <alignment/>
      <protection/>
    </xf>
    <xf numFmtId="0" fontId="0" fillId="0" borderId="10" xfId="53" applyFont="1" applyBorder="1" applyAlignment="1">
      <alignment horizontal="left"/>
      <protection/>
    </xf>
    <xf numFmtId="168" fontId="0" fillId="0" borderId="0" xfId="53" applyNumberFormat="1" applyFont="1" applyBorder="1" applyProtection="1">
      <alignment/>
      <protection/>
    </xf>
    <xf numFmtId="168" fontId="0" fillId="0" borderId="0" xfId="53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3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68" fontId="1" fillId="0" borderId="0" xfId="53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53" applyFont="1" applyBorder="1">
      <alignment/>
      <protection/>
    </xf>
    <xf numFmtId="0" fontId="14" fillId="33" borderId="13" xfId="53" applyFont="1" applyFill="1" applyBorder="1">
      <alignment/>
      <protection/>
    </xf>
    <xf numFmtId="37" fontId="15" fillId="33" borderId="14" xfId="53" applyNumberFormat="1" applyFont="1" applyFill="1" applyBorder="1" applyAlignment="1" applyProtection="1">
      <alignment horizontal="center"/>
      <protection/>
    </xf>
    <xf numFmtId="0" fontId="15" fillId="33" borderId="11" xfId="53" applyFont="1" applyFill="1" applyBorder="1" applyAlignment="1">
      <alignment horizontal="center"/>
      <protection/>
    </xf>
    <xf numFmtId="37" fontId="15" fillId="33" borderId="12" xfId="53" applyNumberFormat="1" applyFont="1" applyFill="1" applyBorder="1" applyAlignment="1" applyProtection="1">
      <alignment horizontal="center"/>
      <protection/>
    </xf>
    <xf numFmtId="0" fontId="1" fillId="34" borderId="10" xfId="53" applyFont="1" applyFill="1" applyBorder="1" applyAlignment="1">
      <alignment horizontal="left"/>
      <protection/>
    </xf>
    <xf numFmtId="168" fontId="1" fillId="34" borderId="0" xfId="53" applyNumberFormat="1" applyFont="1" applyFill="1" applyBorder="1" applyAlignment="1" applyProtection="1">
      <alignment horizontal="right"/>
      <protection/>
    </xf>
    <xf numFmtId="0" fontId="6" fillId="33" borderId="10" xfId="53" applyFont="1" applyFill="1" applyBorder="1" applyAlignment="1">
      <alignment horizontal="center"/>
      <protection/>
    </xf>
    <xf numFmtId="37" fontId="6" fillId="33" borderId="0" xfId="53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3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8" fontId="11" fillId="0" borderId="15" xfId="53" applyNumberFormat="1" applyFont="1" applyBorder="1" applyAlignment="1" applyProtection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16" xfId="53" applyFont="1" applyBorder="1" applyAlignment="1">
      <alignment horizontal="left"/>
      <protection/>
    </xf>
    <xf numFmtId="168" fontId="1" fillId="0" borderId="16" xfId="53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7" xfId="53" applyFont="1" applyBorder="1">
      <alignment/>
      <protection/>
    </xf>
    <xf numFmtId="1" fontId="0" fillId="0" borderId="0" xfId="53" applyNumberFormat="1" applyFont="1">
      <alignment/>
      <protection/>
    </xf>
    <xf numFmtId="168" fontId="0" fillId="0" borderId="0" xfId="53" applyNumberFormat="1" applyFont="1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 applyFont="1" applyBorder="1">
      <alignment/>
      <protection/>
    </xf>
    <xf numFmtId="168" fontId="5" fillId="0" borderId="0" xfId="53" applyNumberFormat="1" applyFont="1">
      <alignment/>
      <protection/>
    </xf>
    <xf numFmtId="0" fontId="16" fillId="0" borderId="0" xfId="53" applyFont="1" applyBorder="1">
      <alignment/>
      <protection/>
    </xf>
    <xf numFmtId="168" fontId="17" fillId="0" borderId="0" xfId="53" applyNumberFormat="1" applyFont="1" applyBorder="1" applyAlignment="1">
      <alignment horizontal="center"/>
      <protection/>
    </xf>
    <xf numFmtId="0" fontId="16" fillId="0" borderId="0" xfId="53" applyFont="1">
      <alignment/>
      <protection/>
    </xf>
    <xf numFmtId="37" fontId="18" fillId="33" borderId="18" xfId="53" applyNumberFormat="1" applyFont="1" applyFill="1" applyBorder="1" applyAlignment="1" applyProtection="1">
      <alignment horizontal="center"/>
      <protection/>
    </xf>
    <xf numFmtId="37" fontId="18" fillId="33" borderId="19" xfId="53" applyNumberFormat="1" applyFont="1" applyFill="1" applyBorder="1" applyAlignment="1" applyProtection="1">
      <alignment horizontal="center"/>
      <protection/>
    </xf>
    <xf numFmtId="37" fontId="3" fillId="0" borderId="20" xfId="53" applyNumberFormat="1" applyFont="1" applyBorder="1" applyAlignment="1" applyProtection="1">
      <alignment horizontal="center"/>
      <protection/>
    </xf>
    <xf numFmtId="0" fontId="2" fillId="0" borderId="0" xfId="53" applyFont="1">
      <alignment/>
      <protection/>
    </xf>
    <xf numFmtId="0" fontId="2" fillId="0" borderId="17" xfId="53" applyFont="1" applyBorder="1">
      <alignment/>
      <protection/>
    </xf>
    <xf numFmtId="0" fontId="2" fillId="0" borderId="0" xfId="53" applyFont="1" applyBorder="1">
      <alignment/>
      <protection/>
    </xf>
    <xf numFmtId="168" fontId="2" fillId="0" borderId="0" xfId="53" applyNumberFormat="1" applyFont="1">
      <alignment/>
      <protection/>
    </xf>
    <xf numFmtId="37" fontId="6" fillId="33" borderId="20" xfId="53" applyNumberFormat="1" applyFont="1" applyFill="1" applyBorder="1" applyAlignment="1" applyProtection="1">
      <alignment horizontal="center"/>
      <protection/>
    </xf>
    <xf numFmtId="168" fontId="1" fillId="34" borderId="20" xfId="53" applyNumberFormat="1" applyFont="1" applyFill="1" applyBorder="1" applyAlignment="1" applyProtection="1">
      <alignment horizontal="right"/>
      <protection/>
    </xf>
    <xf numFmtId="168" fontId="1" fillId="0" borderId="20" xfId="53" applyNumberFormat="1" applyFont="1" applyBorder="1" applyProtection="1">
      <alignment/>
      <protection/>
    </xf>
    <xf numFmtId="168" fontId="1" fillId="0" borderId="20" xfId="53" applyNumberFormat="1" applyFont="1" applyBorder="1" applyAlignment="1" applyProtection="1">
      <alignment horizontal="right"/>
      <protection/>
    </xf>
    <xf numFmtId="168" fontId="0" fillId="0" borderId="20" xfId="53" applyNumberFormat="1" applyFont="1" applyBorder="1" applyProtection="1">
      <alignment/>
      <protection/>
    </xf>
    <xf numFmtId="168" fontId="0" fillId="0" borderId="20" xfId="53" applyNumberFormat="1" applyFont="1" applyBorder="1" applyAlignment="1" applyProtection="1">
      <alignment horizontal="right"/>
      <protection/>
    </xf>
    <xf numFmtId="168" fontId="1" fillId="0" borderId="20" xfId="53" applyNumberFormat="1" applyFont="1" applyBorder="1" applyAlignment="1" applyProtection="1">
      <alignment horizontal="left"/>
      <protection/>
    </xf>
    <xf numFmtId="0" fontId="0" fillId="0" borderId="19" xfId="53" applyFont="1" applyBorder="1">
      <alignment/>
      <protection/>
    </xf>
    <xf numFmtId="0" fontId="0" fillId="0" borderId="10" xfId="53" applyFont="1" applyBorder="1" applyAlignment="1">
      <alignment horizontal="left"/>
      <protection/>
    </xf>
    <xf numFmtId="171" fontId="0" fillId="0" borderId="0" xfId="53" applyNumberFormat="1" applyFont="1">
      <alignment/>
      <protection/>
    </xf>
    <xf numFmtId="172" fontId="0" fillId="0" borderId="0" xfId="53" applyNumberFormat="1" applyFont="1">
      <alignment/>
      <protection/>
    </xf>
    <xf numFmtId="174" fontId="19" fillId="0" borderId="0" xfId="52" applyNumberFormat="1" applyFont="1" applyFill="1" applyBorder="1" applyProtection="1">
      <alignment/>
      <protection/>
    </xf>
    <xf numFmtId="37" fontId="13" fillId="0" borderId="0" xfId="53" applyNumberFormat="1" applyFont="1" applyFill="1" applyAlignment="1" applyProtection="1">
      <alignment horizontal="justify" wrapText="1"/>
      <protection/>
    </xf>
    <xf numFmtId="179" fontId="2" fillId="0" borderId="0" xfId="53" applyNumberFormat="1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2018" xfId="52"/>
    <cellStyle name="Normal_resu-2-com.ex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9720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720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720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720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720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720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720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720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9525</xdr:rowOff>
    </xdr:to>
    <xdr:sp>
      <xdr:nvSpPr>
        <xdr:cNvPr id="14" name="Rectangle 14"/>
        <xdr:cNvSpPr>
          <a:spLocks/>
        </xdr:cNvSpPr>
      </xdr:nvSpPr>
      <xdr:spPr>
        <a:xfrm>
          <a:off x="4972050" y="31337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20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49720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22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4972050" y="33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720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720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22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49720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9525</xdr:rowOff>
    </xdr:to>
    <xdr:sp>
      <xdr:nvSpPr>
        <xdr:cNvPr id="20" name="Rectangle 20"/>
        <xdr:cNvSpPr>
          <a:spLocks/>
        </xdr:cNvSpPr>
      </xdr:nvSpPr>
      <xdr:spPr>
        <a:xfrm>
          <a:off x="4972050" y="3629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9720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972050" y="4591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972050" y="4762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31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4972050" y="49244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9720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33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4972050" y="52482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9720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35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49720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9720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9720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972050" y="6210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39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49720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9720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9525</xdr:rowOff>
    </xdr:from>
    <xdr:to>
      <xdr:col>3</xdr:col>
      <xdr:colOff>0</xdr:colOff>
      <xdr:row>41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4972050" y="65436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43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49720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161925</xdr:rowOff>
    </xdr:from>
    <xdr:to>
      <xdr:col>3</xdr:col>
      <xdr:colOff>0</xdr:colOff>
      <xdr:row>47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4972050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161925</xdr:rowOff>
    </xdr:from>
    <xdr:to>
      <xdr:col>3</xdr:col>
      <xdr:colOff>0</xdr:colOff>
      <xdr:row>47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4972050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9525</xdr:rowOff>
    </xdr:from>
    <xdr:to>
      <xdr:col>3</xdr:col>
      <xdr:colOff>0</xdr:colOff>
      <xdr:row>51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972050" y="80010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51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4972050" y="81629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972050" y="83248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53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4972050" y="8486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49720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49720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57</xdr:row>
      <xdr:rowOff>152400</xdr:rowOff>
    </xdr:to>
    <xdr:sp>
      <xdr:nvSpPr>
        <xdr:cNvPr id="44" name="Rectangle 44"/>
        <xdr:cNvSpPr>
          <a:spLocks/>
        </xdr:cNvSpPr>
      </xdr:nvSpPr>
      <xdr:spPr>
        <a:xfrm>
          <a:off x="4972050" y="9134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showGridLines="0" tabSelected="1" zoomScale="80" zoomScaleNormal="80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2" sqref="C2"/>
    </sheetView>
  </sheetViews>
  <sheetFormatPr defaultColWidth="11.421875" defaultRowHeight="12.75"/>
  <cols>
    <col min="1" max="1" width="1.1484375" style="2" customWidth="1"/>
    <col min="2" max="2" width="60.421875" style="1" customWidth="1"/>
    <col min="3" max="3" width="13.00390625" style="1" bestFit="1" customWidth="1"/>
    <col min="4" max="14" width="13.00390625" style="1" customWidth="1"/>
    <col min="15" max="15" width="14.421875" style="64" customWidth="1"/>
    <col min="16" max="16" width="3.57421875" style="16" customWidth="1"/>
    <col min="17" max="17" width="20.28125" style="2" bestFit="1" customWidth="1"/>
    <col min="18" max="18" width="19.140625" style="2" bestFit="1" customWidth="1"/>
    <col min="19" max="16384" width="11.421875" style="2" customWidth="1"/>
  </cols>
  <sheetData>
    <row r="1" spans="2:15" ht="12.75" customHeight="1">
      <c r="B1" s="47" t="s">
        <v>38</v>
      </c>
      <c r="O1" s="62"/>
    </row>
    <row r="2" spans="2:16" s="4" customFormat="1" ht="12.75" customHeight="1">
      <c r="B2" s="3" t="s">
        <v>56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3"/>
      <c r="P2" s="17"/>
    </row>
    <row r="3" spans="2:16" s="4" customFormat="1" ht="12.75" customHeight="1" thickBot="1">
      <c r="B3" s="3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4" t="s">
        <v>4</v>
      </c>
      <c r="P3" s="18"/>
    </row>
    <row r="4" spans="2:16" s="4" customFormat="1" ht="11.25" customHeigh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5"/>
      <c r="P4" s="18"/>
    </row>
    <row r="5" spans="2:16" s="5" customFormat="1" ht="11.25" customHeight="1">
      <c r="B5" s="45" t="s">
        <v>0</v>
      </c>
      <c r="C5" s="46" t="s">
        <v>1</v>
      </c>
      <c r="D5" s="46" t="s">
        <v>58</v>
      </c>
      <c r="E5" s="46" t="s">
        <v>59</v>
      </c>
      <c r="F5" s="46" t="s">
        <v>60</v>
      </c>
      <c r="G5" s="46" t="s">
        <v>62</v>
      </c>
      <c r="H5" s="46" t="s">
        <v>64</v>
      </c>
      <c r="I5" s="46" t="s">
        <v>65</v>
      </c>
      <c r="J5" s="46" t="s">
        <v>66</v>
      </c>
      <c r="K5" s="46" t="s">
        <v>67</v>
      </c>
      <c r="L5" s="46" t="s">
        <v>68</v>
      </c>
      <c r="M5" s="46" t="s">
        <v>69</v>
      </c>
      <c r="N5" s="46" t="s">
        <v>70</v>
      </c>
      <c r="O5" s="72" t="s">
        <v>2</v>
      </c>
      <c r="P5" s="19"/>
    </row>
    <row r="6" spans="2:16" s="4" customFormat="1" ht="11.25" customHeight="1" thickBo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66"/>
      <c r="P6" s="18"/>
    </row>
    <row r="7" spans="2:16" s="4" customFormat="1" ht="9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67"/>
      <c r="P7" s="18"/>
    </row>
    <row r="8" spans="2:18" s="4" customFormat="1" ht="12.75">
      <c r="B8" s="43" t="s">
        <v>3</v>
      </c>
      <c r="C8" s="44">
        <v>583299752.1918399</v>
      </c>
      <c r="D8" s="44">
        <v>517456137.17547005</v>
      </c>
      <c r="E8" s="44">
        <v>489768708.8621501</v>
      </c>
      <c r="F8" s="44">
        <v>440663388.91268</v>
      </c>
      <c r="G8" s="44">
        <v>543693705.56867</v>
      </c>
      <c r="H8" s="44">
        <v>591680069.65594</v>
      </c>
      <c r="I8" s="44">
        <v>620564956.1889601</v>
      </c>
      <c r="J8" s="44">
        <v>661649917.6617702</v>
      </c>
      <c r="K8" s="44">
        <v>656784179.8201599</v>
      </c>
      <c r="L8" s="44">
        <v>694917723.3148199</v>
      </c>
      <c r="M8" s="44">
        <v>702232812.315</v>
      </c>
      <c r="N8" s="44">
        <v>734698888.6128</v>
      </c>
      <c r="O8" s="73">
        <f>SUM(C8:N8)</f>
        <v>7237410240.280261</v>
      </c>
      <c r="P8" s="18"/>
      <c r="Q8" s="61"/>
      <c r="R8" s="61"/>
    </row>
    <row r="9" spans="2:18" s="4" customFormat="1" ht="12.7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4"/>
      <c r="P9" s="18"/>
      <c r="Q9" s="61"/>
      <c r="R9" s="61"/>
    </row>
    <row r="10" spans="2:18" s="4" customFormat="1" ht="12.75">
      <c r="B10" s="22" t="s">
        <v>23</v>
      </c>
      <c r="C10" s="23">
        <v>332362579.94855005</v>
      </c>
      <c r="D10" s="23">
        <v>315712334.89603007</v>
      </c>
      <c r="E10" s="23">
        <v>280475822.7794601</v>
      </c>
      <c r="F10" s="23">
        <v>257639996.88555998</v>
      </c>
      <c r="G10" s="23">
        <v>346626893.22814006</v>
      </c>
      <c r="H10" s="23">
        <v>395901690.2176701</v>
      </c>
      <c r="I10" s="23">
        <v>362984414.24575007</v>
      </c>
      <c r="J10" s="23">
        <v>438007079.5894202</v>
      </c>
      <c r="K10" s="23">
        <v>414188116.1406001</v>
      </c>
      <c r="L10" s="23">
        <v>452764733.11572</v>
      </c>
      <c r="M10" s="23">
        <v>462105390.5093199</v>
      </c>
      <c r="N10" s="23">
        <v>499384847.4953199</v>
      </c>
      <c r="O10" s="75">
        <f>SUM(C10:N10)</f>
        <v>4558153899.05154</v>
      </c>
      <c r="P10" s="18"/>
      <c r="Q10" s="61"/>
      <c r="R10" s="61"/>
    </row>
    <row r="11" spans="2:18" s="4" customFormat="1" ht="12.75"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74"/>
      <c r="P11" s="18"/>
      <c r="Q11" s="61"/>
      <c r="R11" s="61"/>
    </row>
    <row r="12" spans="2:18" s="4" customFormat="1" ht="12.75">
      <c r="B12" s="22" t="s">
        <v>29</v>
      </c>
      <c r="C12" s="23">
        <v>172578561.11150998</v>
      </c>
      <c r="D12" s="23">
        <v>146187328.63857</v>
      </c>
      <c r="E12" s="23">
        <v>143160775.87969</v>
      </c>
      <c r="F12" s="23">
        <v>128527223.70460002</v>
      </c>
      <c r="G12" s="23">
        <v>134165877.03121999</v>
      </c>
      <c r="H12" s="23">
        <v>143809983.25011003</v>
      </c>
      <c r="I12" s="23">
        <v>147234895.7726</v>
      </c>
      <c r="J12" s="23">
        <v>163276708.91207</v>
      </c>
      <c r="K12" s="23">
        <v>175809169.13049</v>
      </c>
      <c r="L12" s="23">
        <v>191755738.45756</v>
      </c>
      <c r="M12" s="23">
        <v>194969680.72033998</v>
      </c>
      <c r="N12" s="23">
        <v>210084850.81002003</v>
      </c>
      <c r="O12" s="75">
        <f aca="true" t="shared" si="0" ref="O12:O35">SUM(C12:N12)</f>
        <v>1951560793.41878</v>
      </c>
      <c r="P12" s="18"/>
      <c r="Q12" s="61"/>
      <c r="R12" s="61"/>
    </row>
    <row r="13" spans="2:18" s="4" customFormat="1" ht="12.75">
      <c r="B13" s="26" t="s">
        <v>34</v>
      </c>
      <c r="C13" s="27">
        <v>122375987.6898</v>
      </c>
      <c r="D13" s="27">
        <v>106414080.69562</v>
      </c>
      <c r="E13" s="27">
        <v>99168678.08335</v>
      </c>
      <c r="F13" s="27">
        <v>87435279.55374001</v>
      </c>
      <c r="G13" s="27">
        <v>89254284.16397999</v>
      </c>
      <c r="H13" s="27">
        <v>94522834.36845002</v>
      </c>
      <c r="I13" s="27">
        <v>94276303.13167001</v>
      </c>
      <c r="J13" s="27">
        <v>107902977.34053</v>
      </c>
      <c r="K13" s="27">
        <v>109002837.15059</v>
      </c>
      <c r="L13" s="27">
        <v>123231563.77632998</v>
      </c>
      <c r="M13" s="27">
        <v>123604386.35915999</v>
      </c>
      <c r="N13" s="27">
        <v>132324348.26564</v>
      </c>
      <c r="O13" s="76">
        <f t="shared" si="0"/>
        <v>1289513560.57886</v>
      </c>
      <c r="P13" s="18"/>
      <c r="Q13" s="61"/>
      <c r="R13" s="61"/>
    </row>
    <row r="14" spans="2:18" s="4" customFormat="1" ht="12.75">
      <c r="B14" s="26" t="s">
        <v>35</v>
      </c>
      <c r="C14" s="28">
        <v>50202573.42170999</v>
      </c>
      <c r="D14" s="28">
        <v>39773247.942949995</v>
      </c>
      <c r="E14" s="28">
        <v>43992097.79634</v>
      </c>
      <c r="F14" s="28">
        <v>41091944.15086001</v>
      </c>
      <c r="G14" s="28">
        <v>44911592.867240004</v>
      </c>
      <c r="H14" s="28">
        <v>49287148.881660014</v>
      </c>
      <c r="I14" s="28">
        <v>52958592.64092999</v>
      </c>
      <c r="J14" s="28">
        <v>55373731.571540006</v>
      </c>
      <c r="K14" s="28">
        <v>66806331.979899995</v>
      </c>
      <c r="L14" s="28">
        <v>68524174.68123001</v>
      </c>
      <c r="M14" s="28">
        <v>71365294.36118</v>
      </c>
      <c r="N14" s="28">
        <v>77760502.54438001</v>
      </c>
      <c r="O14" s="77">
        <f t="shared" si="0"/>
        <v>662047232.83992</v>
      </c>
      <c r="P14" s="18"/>
      <c r="Q14" s="61"/>
      <c r="R14" s="61"/>
    </row>
    <row r="15" spans="2:18" s="6" customFormat="1" ht="12.75">
      <c r="B15" s="22" t="s">
        <v>30</v>
      </c>
      <c r="C15" s="23">
        <v>170695561.11151</v>
      </c>
      <c r="D15" s="23">
        <v>141997328.63857</v>
      </c>
      <c r="E15" s="23">
        <v>136170375.87969</v>
      </c>
      <c r="F15" s="23">
        <v>126884223.70460002</v>
      </c>
      <c r="G15" s="23">
        <v>130755877.03122</v>
      </c>
      <c r="H15" s="23">
        <v>141481983.25011003</v>
      </c>
      <c r="I15" s="23">
        <v>144184895.7726</v>
      </c>
      <c r="J15" s="23">
        <v>157976708.91207</v>
      </c>
      <c r="K15" s="23">
        <v>170865869.13049</v>
      </c>
      <c r="L15" s="23">
        <v>188017738.45756</v>
      </c>
      <c r="M15" s="23">
        <v>192369680.72033998</v>
      </c>
      <c r="N15" s="23">
        <v>203984850.81002003</v>
      </c>
      <c r="O15" s="75">
        <f t="shared" si="0"/>
        <v>1905385093.41878</v>
      </c>
      <c r="P15" s="18"/>
      <c r="Q15" s="61"/>
      <c r="R15" s="61"/>
    </row>
    <row r="16" spans="2:18" s="6" customFormat="1" ht="12.75">
      <c r="B16" s="22" t="s">
        <v>5</v>
      </c>
      <c r="C16" s="23">
        <v>96142319.89011</v>
      </c>
      <c r="D16" s="23">
        <v>93116370.15769</v>
      </c>
      <c r="E16" s="23">
        <v>79462265.81371002</v>
      </c>
      <c r="F16" s="23">
        <v>73483324.53693001</v>
      </c>
      <c r="G16" s="23">
        <v>141320048.98662</v>
      </c>
      <c r="H16" s="23">
        <v>150240685.88726002</v>
      </c>
      <c r="I16" s="23">
        <v>107618798.12469</v>
      </c>
      <c r="J16" s="23">
        <v>141115245.70727003</v>
      </c>
      <c r="K16" s="23">
        <v>120644646.89835002</v>
      </c>
      <c r="L16" s="23">
        <v>140670365.12647</v>
      </c>
      <c r="M16" s="23">
        <v>156601783.07838002</v>
      </c>
      <c r="N16" s="23">
        <v>166887495.10087997</v>
      </c>
      <c r="O16" s="75">
        <f t="shared" si="0"/>
        <v>1467303349.30836</v>
      </c>
      <c r="P16" s="18"/>
      <c r="Q16" s="61"/>
      <c r="R16" s="61"/>
    </row>
    <row r="17" spans="2:18" s="4" customFormat="1" ht="12.75">
      <c r="B17" s="26" t="s">
        <v>34</v>
      </c>
      <c r="C17" s="28">
        <v>88895628.50491</v>
      </c>
      <c r="D17" s="28">
        <v>87340320.36895001</v>
      </c>
      <c r="E17" s="28">
        <v>73430900.66404001</v>
      </c>
      <c r="F17" s="28">
        <v>67130424.81641</v>
      </c>
      <c r="G17" s="28">
        <v>134043711.993</v>
      </c>
      <c r="H17" s="28">
        <v>142253920.25536</v>
      </c>
      <c r="I17" s="28">
        <v>99374491.97519</v>
      </c>
      <c r="J17" s="28">
        <v>133109706.66448002</v>
      </c>
      <c r="K17" s="28">
        <v>111463370.20509002</v>
      </c>
      <c r="L17" s="28">
        <v>131034674.66239999</v>
      </c>
      <c r="M17" s="28">
        <v>146786671.96075</v>
      </c>
      <c r="N17" s="28">
        <v>156324725.49403998</v>
      </c>
      <c r="O17" s="77">
        <f t="shared" si="0"/>
        <v>1371188547.5646203</v>
      </c>
      <c r="P17" s="18"/>
      <c r="Q17" s="61"/>
      <c r="R17" s="61"/>
    </row>
    <row r="18" spans="2:18" s="4" customFormat="1" ht="12.75">
      <c r="B18" s="26" t="s">
        <v>36</v>
      </c>
      <c r="C18" s="28">
        <v>7246691.385199999</v>
      </c>
      <c r="D18" s="28">
        <v>5776049.78874</v>
      </c>
      <c r="E18" s="28">
        <v>6031365.14967</v>
      </c>
      <c r="F18" s="28">
        <v>6352899.720520002</v>
      </c>
      <c r="G18" s="28">
        <v>7276336.993620001</v>
      </c>
      <c r="H18" s="28">
        <v>7986765.631900001</v>
      </c>
      <c r="I18" s="28">
        <v>8244306.1495</v>
      </c>
      <c r="J18" s="28">
        <v>8005539.042789999</v>
      </c>
      <c r="K18" s="28">
        <v>9181276.693260001</v>
      </c>
      <c r="L18" s="28">
        <v>9635690.46407</v>
      </c>
      <c r="M18" s="28">
        <v>9815111.117630003</v>
      </c>
      <c r="N18" s="28">
        <v>10562769.606839998</v>
      </c>
      <c r="O18" s="77">
        <f t="shared" si="0"/>
        <v>96114801.74374</v>
      </c>
      <c r="P18" s="18"/>
      <c r="Q18" s="61"/>
      <c r="R18" s="61"/>
    </row>
    <row r="19" spans="2:18" s="6" customFormat="1" ht="12.75">
      <c r="B19" s="29" t="s">
        <v>33</v>
      </c>
      <c r="C19" s="23">
        <v>35776151.07011</v>
      </c>
      <c r="D19" s="23">
        <v>35248777.60134</v>
      </c>
      <c r="E19" s="23">
        <v>32316516.060699996</v>
      </c>
      <c r="F19" s="23">
        <v>29436484.16436</v>
      </c>
      <c r="G19" s="23">
        <v>35025776.62392001</v>
      </c>
      <c r="H19" s="23">
        <v>33859551.77741</v>
      </c>
      <c r="I19" s="23">
        <v>37020017.69234</v>
      </c>
      <c r="J19" s="23">
        <v>38506078.88204001</v>
      </c>
      <c r="K19" s="23">
        <v>40405768.75432</v>
      </c>
      <c r="L19" s="23">
        <v>42743130.98054</v>
      </c>
      <c r="M19" s="23">
        <v>45499905.70213999</v>
      </c>
      <c r="N19" s="23">
        <v>46620958.32570001</v>
      </c>
      <c r="O19" s="75">
        <f t="shared" si="0"/>
        <v>452459117.63492</v>
      </c>
      <c r="P19" s="18"/>
      <c r="Q19" s="61"/>
      <c r="R19" s="61"/>
    </row>
    <row r="20" spans="2:18" s="6" customFormat="1" ht="12.75">
      <c r="B20" s="22" t="s">
        <v>63</v>
      </c>
      <c r="C20" s="23">
        <v>11733825.119420001</v>
      </c>
      <c r="D20" s="23">
        <v>15713121.487860003</v>
      </c>
      <c r="E20" s="23">
        <v>11907716.373930002</v>
      </c>
      <c r="F20" s="23">
        <v>11843623.98774</v>
      </c>
      <c r="G20" s="23">
        <v>12286733.24121</v>
      </c>
      <c r="H20" s="23">
        <v>12368779.51864</v>
      </c>
      <c r="I20" s="23">
        <v>16467212.433000004</v>
      </c>
      <c r="J20" s="23">
        <v>18818549.407630004</v>
      </c>
      <c r="K20" s="23">
        <v>20198701.71914</v>
      </c>
      <c r="L20" s="23">
        <v>17267769.21102</v>
      </c>
      <c r="M20" s="23">
        <v>18835628.451190002</v>
      </c>
      <c r="N20" s="23">
        <v>28217073.7536</v>
      </c>
      <c r="O20" s="75">
        <f t="shared" si="0"/>
        <v>195658734.70438</v>
      </c>
      <c r="P20" s="18"/>
      <c r="Q20" s="61"/>
      <c r="R20" s="61"/>
    </row>
    <row r="21" spans="2:18" s="6" customFormat="1" ht="12.75">
      <c r="B21" s="30" t="s">
        <v>7</v>
      </c>
      <c r="C21" s="23">
        <v>9137197.532669999</v>
      </c>
      <c r="D21" s="23">
        <v>12448716.209600002</v>
      </c>
      <c r="E21" s="23">
        <v>8584369.06113</v>
      </c>
      <c r="F21" s="23">
        <v>5978602.82009</v>
      </c>
      <c r="G21" s="23">
        <v>9349080.79545</v>
      </c>
      <c r="H21" s="23">
        <v>15489509.27902</v>
      </c>
      <c r="I21" s="23">
        <v>26448383.94911</v>
      </c>
      <c r="J21" s="23">
        <v>13342396.39582</v>
      </c>
      <c r="K21" s="23">
        <v>16542071.834909998</v>
      </c>
      <c r="L21" s="23">
        <v>14145866.504549999</v>
      </c>
      <c r="M21" s="23">
        <v>17533388.57693</v>
      </c>
      <c r="N21" s="23">
        <v>16628696.95306</v>
      </c>
      <c r="O21" s="75">
        <f t="shared" si="0"/>
        <v>165628279.91234002</v>
      </c>
      <c r="P21" s="18"/>
      <c r="Q21" s="61"/>
      <c r="R21" s="61"/>
    </row>
    <row r="22" spans="2:18" s="4" customFormat="1" ht="12.75">
      <c r="B22" s="31" t="s">
        <v>22</v>
      </c>
      <c r="C22" s="28">
        <v>4651686.4317</v>
      </c>
      <c r="D22" s="28">
        <v>8399427.173530001</v>
      </c>
      <c r="E22" s="28">
        <v>5574116.23771</v>
      </c>
      <c r="F22" s="28">
        <v>1537121.41438</v>
      </c>
      <c r="G22" s="28">
        <v>4754455.4307699995</v>
      </c>
      <c r="H22" s="28">
        <v>10358096.07532</v>
      </c>
      <c r="I22" s="28">
        <v>21280262.845760003</v>
      </c>
      <c r="J22" s="28">
        <v>7117559.290410001</v>
      </c>
      <c r="K22" s="28">
        <v>10239278.17903</v>
      </c>
      <c r="L22" s="28">
        <v>7585548.30222</v>
      </c>
      <c r="M22" s="28">
        <v>10472081.10356</v>
      </c>
      <c r="N22" s="28">
        <v>9974525.90215</v>
      </c>
      <c r="O22" s="77">
        <f t="shared" si="0"/>
        <v>101944158.38654001</v>
      </c>
      <c r="P22" s="18"/>
      <c r="Q22" s="61"/>
      <c r="R22" s="61"/>
    </row>
    <row r="23" spans="2:18" s="4" customFormat="1" ht="12.75">
      <c r="B23" s="31" t="s">
        <v>8</v>
      </c>
      <c r="C23" s="28">
        <v>4485511.100969999</v>
      </c>
      <c r="D23" s="28">
        <v>4049289.03607</v>
      </c>
      <c r="E23" s="28">
        <v>3010252.8234200007</v>
      </c>
      <c r="F23" s="28">
        <v>4441481.40571</v>
      </c>
      <c r="G23" s="28">
        <v>4594625.364680001</v>
      </c>
      <c r="H23" s="28">
        <v>5131413.2036999995</v>
      </c>
      <c r="I23" s="28">
        <v>5168121.1033499995</v>
      </c>
      <c r="J23" s="28">
        <v>6224837.105409998</v>
      </c>
      <c r="K23" s="28">
        <v>6302793.6558799995</v>
      </c>
      <c r="L23" s="28">
        <v>6560318.20233</v>
      </c>
      <c r="M23" s="28">
        <v>7061307.47337</v>
      </c>
      <c r="N23" s="28">
        <v>6654171.05091</v>
      </c>
      <c r="O23" s="77">
        <f t="shared" si="0"/>
        <v>63684121.52579999</v>
      </c>
      <c r="P23" s="18"/>
      <c r="Q23" s="61"/>
      <c r="R23" s="61"/>
    </row>
    <row r="24" spans="2:18" s="6" customFormat="1" ht="12.75">
      <c r="B24" s="30" t="s">
        <v>9</v>
      </c>
      <c r="C24" s="23">
        <v>923918.22937</v>
      </c>
      <c r="D24" s="23">
        <v>1156627.7860399997</v>
      </c>
      <c r="E24" s="23">
        <v>1064551.06196</v>
      </c>
      <c r="F24" s="23">
        <v>550995.49411</v>
      </c>
      <c r="G24" s="23">
        <v>480793.98697</v>
      </c>
      <c r="H24" s="23">
        <v>1662739.04972</v>
      </c>
      <c r="I24" s="23">
        <v>1237417.41838</v>
      </c>
      <c r="J24" s="23">
        <v>1143228.87158</v>
      </c>
      <c r="K24" s="23">
        <v>1110092.0418399998</v>
      </c>
      <c r="L24" s="23">
        <v>1241571.8001700002</v>
      </c>
      <c r="M24" s="23">
        <v>1460200.7773799999</v>
      </c>
      <c r="N24" s="23">
        <v>1352427.92102</v>
      </c>
      <c r="O24" s="75">
        <f t="shared" si="0"/>
        <v>13384564.438539999</v>
      </c>
      <c r="P24" s="18"/>
      <c r="Q24" s="61"/>
      <c r="R24" s="61"/>
    </row>
    <row r="25" spans="2:18" s="6" customFormat="1" ht="12.75">
      <c r="B25" s="22" t="s">
        <v>10</v>
      </c>
      <c r="C25" s="23">
        <v>869245.3009500001</v>
      </c>
      <c r="D25" s="23">
        <v>5185309.894750001</v>
      </c>
      <c r="E25" s="23">
        <v>1613862.08553</v>
      </c>
      <c r="F25" s="23">
        <v>7108694.808519998</v>
      </c>
      <c r="G25" s="23">
        <v>6791031.1191799985</v>
      </c>
      <c r="H25" s="23">
        <v>25002059.54383</v>
      </c>
      <c r="I25" s="23">
        <v>9240190.121000001</v>
      </c>
      <c r="J25" s="23">
        <v>43879384.260340005</v>
      </c>
      <c r="K25" s="23">
        <v>23006235.724339996</v>
      </c>
      <c r="L25" s="23">
        <v>38883879.89641999</v>
      </c>
      <c r="M25" s="23">
        <v>19511439.884729996</v>
      </c>
      <c r="N25" s="23">
        <v>26290272.760890003</v>
      </c>
      <c r="O25" s="75">
        <f t="shared" si="0"/>
        <v>207381605.40047997</v>
      </c>
      <c r="P25" s="18"/>
      <c r="Q25" s="61"/>
      <c r="R25" s="61"/>
    </row>
    <row r="26" spans="2:18" s="6" customFormat="1" ht="12.75">
      <c r="B26" s="32" t="s">
        <v>21</v>
      </c>
      <c r="C26" s="23">
        <v>209672.48503</v>
      </c>
      <c r="D26" s="23">
        <v>158925.45703</v>
      </c>
      <c r="E26" s="23">
        <v>72366.12402</v>
      </c>
      <c r="F26" s="23">
        <v>128432.64929</v>
      </c>
      <c r="G26" s="23">
        <v>73634.91727999998</v>
      </c>
      <c r="H26" s="23">
        <v>45217.51365000001</v>
      </c>
      <c r="I26" s="23">
        <v>58399.803060000006</v>
      </c>
      <c r="J26" s="23">
        <v>9475.470900000002</v>
      </c>
      <c r="K26" s="23">
        <v>57851.64802</v>
      </c>
      <c r="L26" s="23">
        <v>46712.997090000004</v>
      </c>
      <c r="M26" s="23">
        <v>1385.0734599999985</v>
      </c>
      <c r="N26" s="23">
        <v>31346.418749999993</v>
      </c>
      <c r="O26" s="75">
        <f t="shared" si="0"/>
        <v>893420.5575799998</v>
      </c>
      <c r="P26" s="18"/>
      <c r="Q26" s="61"/>
      <c r="R26" s="61"/>
    </row>
    <row r="27" spans="2:18" s="6" customFormat="1" ht="12.75">
      <c r="B27" s="30" t="s">
        <v>6</v>
      </c>
      <c r="C27" s="23">
        <v>2770491.3588100006</v>
      </c>
      <c r="D27" s="23">
        <v>2350761.30637</v>
      </c>
      <c r="E27" s="23">
        <v>2162806.84996</v>
      </c>
      <c r="F27" s="23">
        <v>1800851.4339999994</v>
      </c>
      <c r="G27" s="23">
        <v>1792228.55042</v>
      </c>
      <c r="H27" s="23">
        <v>2859278.93892</v>
      </c>
      <c r="I27" s="23">
        <v>2648390.7384699997</v>
      </c>
      <c r="J27" s="23">
        <v>2473793.176540001</v>
      </c>
      <c r="K27" s="23">
        <v>2543718.30406</v>
      </c>
      <c r="L27" s="23">
        <v>2533814.9177</v>
      </c>
      <c r="M27" s="23">
        <v>2558906.93043</v>
      </c>
      <c r="N27" s="23">
        <v>2673902.13536</v>
      </c>
      <c r="O27" s="75">
        <f t="shared" si="0"/>
        <v>29168944.64104</v>
      </c>
      <c r="P27" s="18"/>
      <c r="Q27" s="61"/>
      <c r="R27" s="61"/>
    </row>
    <row r="28" spans="2:18" s="6" customFormat="1" ht="12.75">
      <c r="B28" s="30" t="s">
        <v>57</v>
      </c>
      <c r="C28" s="23">
        <v>3181055.66834</v>
      </c>
      <c r="D28" s="23">
        <v>7537167.702089998</v>
      </c>
      <c r="E28" s="23">
        <v>6399908.220359999</v>
      </c>
      <c r="F28" s="23">
        <v>4564097.286249999</v>
      </c>
      <c r="G28" s="23">
        <v>11906568.54302</v>
      </c>
      <c r="H28" s="23">
        <v>14115870.680440001</v>
      </c>
      <c r="I28" s="23">
        <v>20017894.059339993</v>
      </c>
      <c r="J28" s="23">
        <v>21888517.612729996</v>
      </c>
      <c r="K28" s="23">
        <v>20857977.7867</v>
      </c>
      <c r="L28" s="23">
        <v>8527081.818559999</v>
      </c>
      <c r="M28" s="23">
        <v>8480119.979300002</v>
      </c>
      <c r="N28" s="23">
        <v>7494761.382139999</v>
      </c>
      <c r="O28" s="75">
        <f t="shared" si="0"/>
        <v>134971020.73927</v>
      </c>
      <c r="P28" s="18"/>
      <c r="Q28" s="61"/>
      <c r="R28" s="61"/>
    </row>
    <row r="29" spans="2:18" s="6" customFormat="1" ht="12.75">
      <c r="B29" s="22" t="s">
        <v>11</v>
      </c>
      <c r="C29" s="23">
        <v>1784142.1822300002</v>
      </c>
      <c r="D29" s="23">
        <v>1383228.65469</v>
      </c>
      <c r="E29" s="23">
        <v>1321085.24847</v>
      </c>
      <c r="F29" s="23">
        <v>880665.99967</v>
      </c>
      <c r="G29" s="23">
        <v>1313119.43285</v>
      </c>
      <c r="H29" s="23">
        <v>983014.7786699999</v>
      </c>
      <c r="I29" s="23">
        <v>1146814.13376</v>
      </c>
      <c r="J29" s="23">
        <v>1853700.8924999998</v>
      </c>
      <c r="K29" s="23">
        <v>1650782.2984299997</v>
      </c>
      <c r="L29" s="23">
        <v>1718801.4056399995</v>
      </c>
      <c r="M29" s="23">
        <v>1852951.33504</v>
      </c>
      <c r="N29" s="23">
        <v>2213061.9339</v>
      </c>
      <c r="O29" s="75">
        <f t="shared" si="0"/>
        <v>18101368.295849998</v>
      </c>
      <c r="P29" s="18"/>
      <c r="Q29" s="61"/>
      <c r="R29" s="61"/>
    </row>
    <row r="30" spans="2:18" s="4" customFormat="1" ht="12.75">
      <c r="B30" s="26" t="s">
        <v>53</v>
      </c>
      <c r="C30" s="28">
        <v>530088.8925300001</v>
      </c>
      <c r="D30" s="28">
        <v>509043.96025000006</v>
      </c>
      <c r="E30" s="28">
        <v>508000.80467</v>
      </c>
      <c r="F30" s="28">
        <v>545812.52692</v>
      </c>
      <c r="G30" s="28">
        <v>523859.39384</v>
      </c>
      <c r="H30" s="28">
        <v>501017.50453</v>
      </c>
      <c r="I30" s="28">
        <v>540077.03125</v>
      </c>
      <c r="J30" s="28">
        <v>552716.2973</v>
      </c>
      <c r="K30" s="28">
        <v>586185.98246</v>
      </c>
      <c r="L30" s="28">
        <v>580714.7060599999</v>
      </c>
      <c r="M30" s="28">
        <v>578581.5563900002</v>
      </c>
      <c r="N30" s="28">
        <v>643596.99318</v>
      </c>
      <c r="O30" s="77">
        <f t="shared" si="0"/>
        <v>6599695.64938</v>
      </c>
      <c r="P30" s="18"/>
      <c r="Q30" s="61"/>
      <c r="R30" s="61"/>
    </row>
    <row r="31" spans="2:18" s="4" customFormat="1" ht="12.75">
      <c r="B31" s="26" t="s">
        <v>54</v>
      </c>
      <c r="C31" s="27">
        <v>520117.13736</v>
      </c>
      <c r="D31" s="27">
        <v>270929.00808000006</v>
      </c>
      <c r="E31" s="27">
        <v>315946.20892</v>
      </c>
      <c r="F31" s="27">
        <v>105574.96605999998</v>
      </c>
      <c r="G31" s="27">
        <v>39465.07809</v>
      </c>
      <c r="H31" s="27">
        <v>220135.89982999995</v>
      </c>
      <c r="I31" s="27">
        <v>321827.29003999993</v>
      </c>
      <c r="J31" s="27">
        <v>434784.0203499999</v>
      </c>
      <c r="K31" s="27">
        <v>555068.78666</v>
      </c>
      <c r="L31" s="27">
        <v>655091.3790599998</v>
      </c>
      <c r="M31" s="27">
        <v>712148.03759</v>
      </c>
      <c r="N31" s="27">
        <v>806617.3794399999</v>
      </c>
      <c r="O31" s="76">
        <f t="shared" si="0"/>
        <v>4957705.19148</v>
      </c>
      <c r="P31" s="18"/>
      <c r="Q31" s="61"/>
      <c r="R31" s="61"/>
    </row>
    <row r="32" spans="2:18" s="4" customFormat="1" ht="12.75">
      <c r="B32" s="26" t="s">
        <v>31</v>
      </c>
      <c r="C32" s="28">
        <v>126308.70271</v>
      </c>
      <c r="D32" s="28">
        <v>99843.05953000003</v>
      </c>
      <c r="E32" s="28">
        <v>109854.68414</v>
      </c>
      <c r="F32" s="28">
        <v>107826.83215000002</v>
      </c>
      <c r="G32" s="28">
        <v>644747.2124099999</v>
      </c>
      <c r="H32" s="28">
        <v>172040.15194000004</v>
      </c>
      <c r="I32" s="28">
        <v>165133.87557000003</v>
      </c>
      <c r="J32" s="28">
        <v>187764.09210000004</v>
      </c>
      <c r="K32" s="28">
        <v>117570.91092000004</v>
      </c>
      <c r="L32" s="28">
        <v>238626.85907000003</v>
      </c>
      <c r="M32" s="28">
        <v>205228.27907999998</v>
      </c>
      <c r="N32" s="28">
        <v>372171.89162000007</v>
      </c>
      <c r="O32" s="77">
        <f t="shared" si="0"/>
        <v>2547116.5512399995</v>
      </c>
      <c r="P32" s="18"/>
      <c r="Q32" s="61"/>
      <c r="R32" s="61"/>
    </row>
    <row r="33" spans="2:18" s="4" customFormat="1" ht="12.75">
      <c r="B33" s="80" t="s">
        <v>55</v>
      </c>
      <c r="C33" s="28">
        <v>171383.82083999997</v>
      </c>
      <c r="D33" s="28">
        <v>97947.97131</v>
      </c>
      <c r="E33" s="28">
        <v>68148.19709999999</v>
      </c>
      <c r="F33" s="28">
        <v>72429.89396</v>
      </c>
      <c r="G33" s="28">
        <v>59732.65733</v>
      </c>
      <c r="H33" s="28">
        <v>14230.22101</v>
      </c>
      <c r="I33" s="28">
        <v>55490.734280000004</v>
      </c>
      <c r="J33" s="28">
        <v>156939.27137</v>
      </c>
      <c r="K33" s="28">
        <v>155093.73391</v>
      </c>
      <c r="L33" s="28">
        <v>91933.46464</v>
      </c>
      <c r="M33" s="28">
        <v>132224.31668000002</v>
      </c>
      <c r="N33" s="28">
        <v>144218.16004000002</v>
      </c>
      <c r="O33" s="77">
        <f t="shared" si="0"/>
        <v>1219772.4424700001</v>
      </c>
      <c r="P33" s="18"/>
      <c r="Q33" s="61"/>
      <c r="R33" s="61"/>
    </row>
    <row r="34" spans="2:18" s="4" customFormat="1" ht="12.75">
      <c r="B34" s="26" t="s">
        <v>32</v>
      </c>
      <c r="C34" s="28">
        <v>67369.63011</v>
      </c>
      <c r="D34" s="28">
        <v>68810.15643</v>
      </c>
      <c r="E34" s="28">
        <v>33930.85604</v>
      </c>
      <c r="F34" s="28">
        <v>4157.07103</v>
      </c>
      <c r="G34" s="28">
        <v>3616.1208600000004</v>
      </c>
      <c r="H34" s="28">
        <v>8315.63212</v>
      </c>
      <c r="I34" s="28">
        <v>2107.767280000001</v>
      </c>
      <c r="J34" s="28">
        <v>2719.0673899999997</v>
      </c>
      <c r="K34" s="28">
        <v>3114.3399400000003</v>
      </c>
      <c r="L34" s="28">
        <v>7135.86479</v>
      </c>
      <c r="M34" s="28">
        <v>2685.18072</v>
      </c>
      <c r="N34" s="28">
        <v>5429.573320000001</v>
      </c>
      <c r="O34" s="77">
        <f t="shared" si="0"/>
        <v>209391.26002999998</v>
      </c>
      <c r="P34" s="18"/>
      <c r="Q34" s="61"/>
      <c r="R34" s="61"/>
    </row>
    <row r="35" spans="2:18" s="4" customFormat="1" ht="12.75">
      <c r="B35" s="26" t="s">
        <v>43</v>
      </c>
      <c r="C35" s="28">
        <v>368873.99867999996</v>
      </c>
      <c r="D35" s="28">
        <v>336654.49909</v>
      </c>
      <c r="E35" s="28">
        <v>285204.49760000006</v>
      </c>
      <c r="F35" s="28">
        <v>44864.70955</v>
      </c>
      <c r="G35" s="28">
        <v>41698.97031999999</v>
      </c>
      <c r="H35" s="28">
        <v>67275.36924</v>
      </c>
      <c r="I35" s="28">
        <v>62177.43534</v>
      </c>
      <c r="J35" s="28">
        <v>518778.14399</v>
      </c>
      <c r="K35" s="28">
        <v>233748.54453999997</v>
      </c>
      <c r="L35" s="28">
        <v>145299.13202</v>
      </c>
      <c r="M35" s="28">
        <v>222083.96458</v>
      </c>
      <c r="N35" s="28">
        <v>241027.9363</v>
      </c>
      <c r="O35" s="77">
        <f t="shared" si="0"/>
        <v>2567687.2012500004</v>
      </c>
      <c r="P35" s="18"/>
      <c r="Q35" s="61"/>
      <c r="R35" s="61"/>
    </row>
    <row r="36" spans="2:18" s="4" customFormat="1" ht="12.75"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78"/>
      <c r="P36" s="18"/>
      <c r="Q36" s="61"/>
      <c r="R36" s="61"/>
    </row>
    <row r="37" spans="2:18" s="4" customFormat="1" ht="12.75">
      <c r="B37" s="22" t="s">
        <v>12</v>
      </c>
      <c r="C37" s="23">
        <v>2744000</v>
      </c>
      <c r="D37" s="23">
        <v>4774000</v>
      </c>
      <c r="E37" s="23">
        <v>7590400</v>
      </c>
      <c r="F37" s="23">
        <v>6663000</v>
      </c>
      <c r="G37" s="23">
        <v>7878000</v>
      </c>
      <c r="H37" s="23">
        <v>4535000</v>
      </c>
      <c r="I37" s="23">
        <v>6154000</v>
      </c>
      <c r="J37" s="23">
        <v>8300000</v>
      </c>
      <c r="K37" s="23">
        <v>8638900</v>
      </c>
      <c r="L37" s="23">
        <v>6770000</v>
      </c>
      <c r="M37" s="23">
        <v>5200000</v>
      </c>
      <c r="N37" s="23">
        <v>9110000</v>
      </c>
      <c r="O37" s="75">
        <f>SUM(C37:N37)</f>
        <v>78357300</v>
      </c>
      <c r="P37" s="18"/>
      <c r="Q37" s="61"/>
      <c r="R37" s="61"/>
    </row>
    <row r="38" spans="2:18" s="4" customFormat="1" ht="12.75">
      <c r="B38" s="26" t="s">
        <v>13</v>
      </c>
      <c r="C38" s="28">
        <v>1883000</v>
      </c>
      <c r="D38" s="28">
        <v>4190000</v>
      </c>
      <c r="E38" s="28">
        <v>6990400</v>
      </c>
      <c r="F38" s="28">
        <v>1643000</v>
      </c>
      <c r="G38" s="28">
        <v>3410000</v>
      </c>
      <c r="H38" s="28">
        <v>2328000</v>
      </c>
      <c r="I38" s="28">
        <v>3050000</v>
      </c>
      <c r="J38" s="28">
        <v>5300000</v>
      </c>
      <c r="K38" s="28">
        <v>4943300</v>
      </c>
      <c r="L38" s="28">
        <v>3738000</v>
      </c>
      <c r="M38" s="28">
        <v>2600000</v>
      </c>
      <c r="N38" s="28">
        <v>6100000</v>
      </c>
      <c r="O38" s="77">
        <f>SUM(C38:N38)</f>
        <v>46175700</v>
      </c>
      <c r="P38" s="18"/>
      <c r="Q38" s="61"/>
      <c r="R38" s="61"/>
    </row>
    <row r="39" spans="2:18" s="4" customFormat="1" ht="12.75">
      <c r="B39" s="26" t="s">
        <v>14</v>
      </c>
      <c r="C39" s="28">
        <v>861000</v>
      </c>
      <c r="D39" s="28">
        <v>584000</v>
      </c>
      <c r="E39" s="28">
        <v>600000</v>
      </c>
      <c r="F39" s="28">
        <v>5020000</v>
      </c>
      <c r="G39" s="28">
        <v>4468000</v>
      </c>
      <c r="H39" s="28">
        <v>2207000</v>
      </c>
      <c r="I39" s="28">
        <v>3104000</v>
      </c>
      <c r="J39" s="28">
        <v>3000000</v>
      </c>
      <c r="K39" s="28">
        <v>3695600</v>
      </c>
      <c r="L39" s="28">
        <v>3032000</v>
      </c>
      <c r="M39" s="28">
        <v>2600000</v>
      </c>
      <c r="N39" s="28">
        <v>3010000</v>
      </c>
      <c r="O39" s="77">
        <f>SUM(C39:N39)</f>
        <v>32181600</v>
      </c>
      <c r="P39" s="18"/>
      <c r="Q39" s="61"/>
      <c r="R39" s="61"/>
    </row>
    <row r="40" spans="2:18" s="4" customFormat="1" ht="12.75"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77"/>
      <c r="P40" s="18"/>
      <c r="Q40" s="61"/>
      <c r="R40" s="61"/>
    </row>
    <row r="41" spans="2:18" s="6" customFormat="1" ht="12.75">
      <c r="B41" s="22" t="s">
        <v>15</v>
      </c>
      <c r="C41" s="23">
        <v>203310620.88730994</v>
      </c>
      <c r="D41" s="23">
        <v>165101369.5052699</v>
      </c>
      <c r="E41" s="23">
        <v>162600368.33625</v>
      </c>
      <c r="F41" s="23">
        <v>139223035.76939997</v>
      </c>
      <c r="G41" s="23">
        <v>141922855.71618</v>
      </c>
      <c r="H41" s="23">
        <v>154637682.44237998</v>
      </c>
      <c r="I41" s="23">
        <v>204229206.98721</v>
      </c>
      <c r="J41" s="23">
        <v>163225502.19333</v>
      </c>
      <c r="K41" s="23">
        <v>168463729.62668994</v>
      </c>
      <c r="L41" s="23">
        <v>172282993.44017997</v>
      </c>
      <c r="M41" s="23">
        <v>174757900.41972005</v>
      </c>
      <c r="N41" s="23">
        <v>181451420.1906</v>
      </c>
      <c r="O41" s="75">
        <f aca="true" t="shared" si="1" ref="O41:O47">SUM(C41:N41)</f>
        <v>2031206685.5145197</v>
      </c>
      <c r="P41" s="18"/>
      <c r="Q41" s="61"/>
      <c r="R41" s="61"/>
    </row>
    <row r="42" spans="2:18" s="4" customFormat="1" ht="12.75">
      <c r="B42" s="26" t="s">
        <v>44</v>
      </c>
      <c r="C42" s="28">
        <v>88910424.05579998</v>
      </c>
      <c r="D42" s="28">
        <v>73925518.98914996</v>
      </c>
      <c r="E42" s="28">
        <v>72097494.13419001</v>
      </c>
      <c r="F42" s="28">
        <v>57601493.1722</v>
      </c>
      <c r="G42" s="28">
        <v>59074699.37058998</v>
      </c>
      <c r="H42" s="28">
        <v>66771786.04326999</v>
      </c>
      <c r="I42" s="28">
        <v>86236866.80329998</v>
      </c>
      <c r="J42" s="28">
        <v>70564222.78795</v>
      </c>
      <c r="K42" s="28">
        <v>73304910.53428999</v>
      </c>
      <c r="L42" s="28">
        <v>74299166.39932999</v>
      </c>
      <c r="M42" s="28">
        <v>75789513.62388003</v>
      </c>
      <c r="N42" s="28">
        <v>78785676.82252</v>
      </c>
      <c r="O42" s="77">
        <f t="shared" si="1"/>
        <v>877361772.73647</v>
      </c>
      <c r="P42" s="18"/>
      <c r="Q42" s="61"/>
      <c r="R42" s="61"/>
    </row>
    <row r="43" spans="2:18" s="4" customFormat="1" ht="12.75">
      <c r="B43" s="26" t="s">
        <v>26</v>
      </c>
      <c r="C43" s="28">
        <v>60942698.60984</v>
      </c>
      <c r="D43" s="28">
        <v>48689933.46488</v>
      </c>
      <c r="E43" s="28">
        <v>48533850.319819994</v>
      </c>
      <c r="F43" s="28">
        <v>41380855.31573999</v>
      </c>
      <c r="G43" s="28">
        <v>42532623.21426</v>
      </c>
      <c r="H43" s="28">
        <v>44938094.6514</v>
      </c>
      <c r="I43" s="28">
        <v>60954745.75470001</v>
      </c>
      <c r="J43" s="28">
        <v>48599491.23746001</v>
      </c>
      <c r="K43" s="28">
        <v>51132038.31075999</v>
      </c>
      <c r="L43" s="28">
        <v>52870817.89923</v>
      </c>
      <c r="M43" s="28">
        <v>52722367.40579</v>
      </c>
      <c r="N43" s="28">
        <v>54929823.06414998</v>
      </c>
      <c r="O43" s="77">
        <f t="shared" si="1"/>
        <v>608227339.24803</v>
      </c>
      <c r="P43" s="18"/>
      <c r="Q43" s="61"/>
      <c r="R43" s="61"/>
    </row>
    <row r="44" spans="2:18" s="4" customFormat="1" ht="12.75">
      <c r="B44" s="26" t="s">
        <v>27</v>
      </c>
      <c r="C44" s="28">
        <v>33640253.40991</v>
      </c>
      <c r="D44" s="28">
        <v>26102147.94779</v>
      </c>
      <c r="E44" s="28">
        <v>25977977.130489998</v>
      </c>
      <c r="F44" s="28">
        <v>25026140.929360006</v>
      </c>
      <c r="G44" s="28">
        <v>24744357.59479</v>
      </c>
      <c r="H44" s="28">
        <v>25518848.61764</v>
      </c>
      <c r="I44" s="28">
        <v>36202234.478020005</v>
      </c>
      <c r="J44" s="28">
        <v>27179778.976060007</v>
      </c>
      <c r="K44" s="28">
        <v>26915441.262869995</v>
      </c>
      <c r="L44" s="28">
        <v>27416733.32441</v>
      </c>
      <c r="M44" s="28">
        <v>28455568.285320003</v>
      </c>
      <c r="N44" s="28">
        <v>29386114.603350002</v>
      </c>
      <c r="O44" s="77">
        <f t="shared" si="1"/>
        <v>336565596.56000996</v>
      </c>
      <c r="P44" s="18"/>
      <c r="Q44" s="61"/>
      <c r="R44" s="61"/>
    </row>
    <row r="45" spans="2:18" s="4" customFormat="1" ht="12.75">
      <c r="B45" s="26" t="s">
        <v>52</v>
      </c>
      <c r="C45" s="28">
        <v>15904265.24644</v>
      </c>
      <c r="D45" s="28">
        <v>12327184.278939996</v>
      </c>
      <c r="E45" s="28">
        <v>12130629.989360001</v>
      </c>
      <c r="F45" s="28">
        <v>10970922.28726</v>
      </c>
      <c r="G45" s="28">
        <v>11208041.3956</v>
      </c>
      <c r="H45" s="28">
        <v>12101500.108539999</v>
      </c>
      <c r="I45" s="28">
        <v>15854569.063639997</v>
      </c>
      <c r="J45" s="28">
        <v>12449111.34304</v>
      </c>
      <c r="K45" s="28">
        <v>12584253.248189999</v>
      </c>
      <c r="L45" s="28">
        <v>13199964.712639997</v>
      </c>
      <c r="M45" s="28">
        <v>13248754.303439999</v>
      </c>
      <c r="N45" s="28">
        <v>13711758.15866</v>
      </c>
      <c r="O45" s="77">
        <f t="shared" si="1"/>
        <v>155690954.13575</v>
      </c>
      <c r="P45" s="18"/>
      <c r="Q45" s="61"/>
      <c r="R45" s="61"/>
    </row>
    <row r="46" spans="2:18" s="4" customFormat="1" ht="12.75">
      <c r="B46" s="26" t="s">
        <v>28</v>
      </c>
      <c r="C46" s="28">
        <v>3820914.5732899997</v>
      </c>
      <c r="D46" s="28">
        <v>3966572.6062300005</v>
      </c>
      <c r="E46" s="28">
        <v>3771505.3219299996</v>
      </c>
      <c r="F46" s="28">
        <v>4136081.4520000005</v>
      </c>
      <c r="G46" s="28">
        <v>4246380.34365</v>
      </c>
      <c r="H46" s="28">
        <v>5183199.89463</v>
      </c>
      <c r="I46" s="28">
        <v>4862753.471660001</v>
      </c>
      <c r="J46" s="28">
        <v>4307395.76917</v>
      </c>
      <c r="K46" s="28">
        <v>4412124.05804</v>
      </c>
      <c r="L46" s="28">
        <v>4374323.732979999</v>
      </c>
      <c r="M46" s="28">
        <v>4421502.12496</v>
      </c>
      <c r="N46" s="28">
        <v>4515166.44543</v>
      </c>
      <c r="O46" s="77">
        <f t="shared" si="1"/>
        <v>52017919.79397</v>
      </c>
      <c r="P46" s="18"/>
      <c r="Q46" s="61"/>
      <c r="R46" s="61"/>
    </row>
    <row r="47" spans="2:18" s="4" customFormat="1" ht="12.75">
      <c r="B47" s="26" t="s">
        <v>51</v>
      </c>
      <c r="C47" s="28">
        <v>92064.99202999995</v>
      </c>
      <c r="D47" s="28">
        <v>90012.21828</v>
      </c>
      <c r="E47" s="28">
        <v>88911.44046</v>
      </c>
      <c r="F47" s="28">
        <v>107542.61283999999</v>
      </c>
      <c r="G47" s="28">
        <v>116753.79728999999</v>
      </c>
      <c r="H47" s="28">
        <v>124253.12690000003</v>
      </c>
      <c r="I47" s="28">
        <v>118037.41588999997</v>
      </c>
      <c r="J47" s="28">
        <v>125502.07965000001</v>
      </c>
      <c r="K47" s="28">
        <v>114962.21253999998</v>
      </c>
      <c r="L47" s="28">
        <v>121987.37159000001</v>
      </c>
      <c r="M47" s="28">
        <v>120194.67633000003</v>
      </c>
      <c r="N47" s="28">
        <v>122881.09649000001</v>
      </c>
      <c r="O47" s="77">
        <f t="shared" si="1"/>
        <v>1343103.0402899997</v>
      </c>
      <c r="P47" s="18"/>
      <c r="Q47" s="61"/>
      <c r="R47" s="61"/>
    </row>
    <row r="48" spans="2:18" s="4" customFormat="1" ht="12.75"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74"/>
      <c r="P48" s="18"/>
      <c r="Q48" s="61"/>
      <c r="R48" s="61"/>
    </row>
    <row r="49" spans="2:18" s="4" customFormat="1" ht="12.75">
      <c r="B49" s="22" t="s">
        <v>45</v>
      </c>
      <c r="C49" s="25">
        <v>3579311.0489800037</v>
      </c>
      <c r="D49" s="25">
        <v>476015.10494999686</v>
      </c>
      <c r="E49" s="25">
        <v>706176.7904099944</v>
      </c>
      <c r="F49" s="25">
        <v>395642.7998099994</v>
      </c>
      <c r="G49" s="25">
        <v>13217327.185980003</v>
      </c>
      <c r="H49" s="25">
        <v>-13656681.153379995</v>
      </c>
      <c r="I49" s="25">
        <v>-48754.32745999623</v>
      </c>
      <c r="J49" s="25">
        <v>2012633.4145800008</v>
      </c>
      <c r="K49" s="25">
        <v>2181602.6162799974</v>
      </c>
      <c r="L49" s="25">
        <v>3576638.2797999904</v>
      </c>
      <c r="M49" s="25">
        <v>-1803838.6730700007</v>
      </c>
      <c r="N49" s="25">
        <v>-4419570.463379994</v>
      </c>
      <c r="O49" s="74">
        <f>SUM(C49:N49)</f>
        <v>6216502.623499999</v>
      </c>
      <c r="P49" s="18"/>
      <c r="Q49" s="61"/>
      <c r="R49" s="61"/>
    </row>
    <row r="50" spans="2:18" s="4" customFormat="1" ht="12.75">
      <c r="B50" s="2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74"/>
      <c r="P50" s="18"/>
      <c r="Q50" s="61"/>
      <c r="R50" s="61"/>
    </row>
    <row r="51" spans="2:18" s="4" customFormat="1" ht="12.75">
      <c r="B51" s="22" t="s">
        <v>49</v>
      </c>
      <c r="C51" s="23">
        <v>44047240.307000004</v>
      </c>
      <c r="D51" s="23">
        <v>36166417.66922001</v>
      </c>
      <c r="E51" s="23">
        <v>45986340.95603</v>
      </c>
      <c r="F51" s="23">
        <v>43404713.45791</v>
      </c>
      <c r="G51" s="23">
        <v>41926629.43837</v>
      </c>
      <c r="H51" s="23">
        <v>54797378.14927</v>
      </c>
      <c r="I51" s="23">
        <v>53400089.28346</v>
      </c>
      <c r="J51" s="23">
        <v>58404702.464439996</v>
      </c>
      <c r="K51" s="23">
        <v>71950731.43658999</v>
      </c>
      <c r="L51" s="23">
        <v>66293358.479119994</v>
      </c>
      <c r="M51" s="23">
        <v>67173360.05903001</v>
      </c>
      <c r="N51" s="23">
        <v>58282191.39025999</v>
      </c>
      <c r="O51" s="75">
        <f>SUM(C51:N51)</f>
        <v>641833153.0907</v>
      </c>
      <c r="P51" s="18"/>
      <c r="Q51" s="61"/>
      <c r="R51" s="61"/>
    </row>
    <row r="52" spans="2:18" s="4" customFormat="1" ht="12.75">
      <c r="B52" s="2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77"/>
      <c r="P52" s="18"/>
      <c r="Q52" s="61"/>
      <c r="R52" s="61"/>
    </row>
    <row r="53" spans="2:18" s="6" customFormat="1" ht="12.75">
      <c r="B53" s="22" t="s">
        <v>16</v>
      </c>
      <c r="C53" s="23">
        <v>40394355.17356</v>
      </c>
      <c r="D53" s="23">
        <v>33035653.580030005</v>
      </c>
      <c r="E53" s="23">
        <v>42622454.909559995</v>
      </c>
      <c r="F53" s="23">
        <v>40221470.66222</v>
      </c>
      <c r="G53" s="23">
        <v>38483151.68727</v>
      </c>
      <c r="H53" s="23">
        <v>51030863.39848</v>
      </c>
      <c r="I53" s="23">
        <v>48646836.67071</v>
      </c>
      <c r="J53" s="23">
        <v>53548869.20258999</v>
      </c>
      <c r="K53" s="23">
        <v>66144468.34220999</v>
      </c>
      <c r="L53" s="23">
        <v>60184679.573979996</v>
      </c>
      <c r="M53" s="23">
        <v>61080239.38045001</v>
      </c>
      <c r="N53" s="23">
        <v>51986392.47818998</v>
      </c>
      <c r="O53" s="75">
        <f aca="true" t="shared" si="2" ref="O53:O60">SUM(C53:N53)</f>
        <v>587379435.05925</v>
      </c>
      <c r="P53" s="18"/>
      <c r="Q53" s="61"/>
      <c r="R53" s="61"/>
    </row>
    <row r="54" spans="2:18" ht="12.75">
      <c r="B54" s="34" t="s">
        <v>18</v>
      </c>
      <c r="C54" s="28">
        <v>23979278.28226</v>
      </c>
      <c r="D54" s="28">
        <v>21099773.86808</v>
      </c>
      <c r="E54" s="28">
        <v>28999137.0794</v>
      </c>
      <c r="F54" s="28">
        <v>28172085.39518</v>
      </c>
      <c r="G54" s="28">
        <v>24752755.52539</v>
      </c>
      <c r="H54" s="28">
        <v>36153842.28169</v>
      </c>
      <c r="I54" s="28">
        <v>33034166.956839997</v>
      </c>
      <c r="J54" s="28">
        <v>37023406.80885</v>
      </c>
      <c r="K54" s="28">
        <v>46358877.659229994</v>
      </c>
      <c r="L54" s="28">
        <v>39471775.78567</v>
      </c>
      <c r="M54" s="28">
        <v>40259481.46367001</v>
      </c>
      <c r="N54" s="28">
        <v>28338165.08683999</v>
      </c>
      <c r="O54" s="77">
        <f t="shared" si="2"/>
        <v>387642746.1931</v>
      </c>
      <c r="P54" s="18"/>
      <c r="Q54" s="61"/>
      <c r="R54" s="61"/>
    </row>
    <row r="55" spans="2:18" ht="12.75">
      <c r="B55" s="35" t="s">
        <v>17</v>
      </c>
      <c r="C55" s="28">
        <v>13757308.127720002</v>
      </c>
      <c r="D55" s="28">
        <v>9983959.668210002</v>
      </c>
      <c r="E55" s="28">
        <v>11424311.705620002</v>
      </c>
      <c r="F55" s="28">
        <v>9815658.95173</v>
      </c>
      <c r="G55" s="28">
        <v>11252411.45126</v>
      </c>
      <c r="H55" s="28">
        <v>12065149.954530003</v>
      </c>
      <c r="I55" s="28">
        <v>12702591.103430001</v>
      </c>
      <c r="J55" s="28">
        <v>13524281.477289999</v>
      </c>
      <c r="K55" s="28">
        <v>16222466.31817</v>
      </c>
      <c r="L55" s="28">
        <v>17044222.11877</v>
      </c>
      <c r="M55" s="28">
        <v>17230879.886850003</v>
      </c>
      <c r="N55" s="28">
        <v>19864906.204109997</v>
      </c>
      <c r="O55" s="77">
        <f t="shared" si="2"/>
        <v>164888146.96769002</v>
      </c>
      <c r="P55" s="18"/>
      <c r="Q55" s="61"/>
      <c r="R55" s="61"/>
    </row>
    <row r="56" spans="2:18" s="4" customFormat="1" ht="12.75">
      <c r="B56" s="34" t="s">
        <v>19</v>
      </c>
      <c r="C56" s="28">
        <v>2657768.6970300004</v>
      </c>
      <c r="D56" s="28">
        <v>1951919.96509</v>
      </c>
      <c r="E56" s="28">
        <v>2198990.1941299997</v>
      </c>
      <c r="F56" s="28">
        <v>2233702.41652</v>
      </c>
      <c r="G56" s="28">
        <v>2477965.3975399993</v>
      </c>
      <c r="H56" s="28">
        <v>2811871.0808000006</v>
      </c>
      <c r="I56" s="28">
        <v>2910077.68178</v>
      </c>
      <c r="J56" s="28">
        <v>3001180.8376899995</v>
      </c>
      <c r="K56" s="28">
        <v>3563124.286159999</v>
      </c>
      <c r="L56" s="28">
        <v>3668681.5908899996</v>
      </c>
      <c r="M56" s="28">
        <v>3589877.9512799997</v>
      </c>
      <c r="N56" s="28">
        <v>3783320.7375099994</v>
      </c>
      <c r="O56" s="77">
        <f t="shared" si="2"/>
        <v>34848480.83642</v>
      </c>
      <c r="P56" s="18"/>
      <c r="Q56" s="61"/>
      <c r="R56" s="61"/>
    </row>
    <row r="57" spans="2:18" s="4" customFormat="1" ht="12.75">
      <c r="B57" s="34" t="s">
        <v>25</v>
      </c>
      <c r="C57" s="28">
        <v>0.06655</v>
      </c>
      <c r="D57" s="28">
        <v>0.07865000000000001</v>
      </c>
      <c r="E57" s="28">
        <v>15.93041</v>
      </c>
      <c r="F57" s="28">
        <v>23.898789999999998</v>
      </c>
      <c r="G57" s="28">
        <v>19.31308</v>
      </c>
      <c r="H57" s="28">
        <v>0.08146</v>
      </c>
      <c r="I57" s="28">
        <v>0.92866</v>
      </c>
      <c r="J57" s="28">
        <v>0.07876000000000001</v>
      </c>
      <c r="K57" s="28">
        <v>0.07865000000000001</v>
      </c>
      <c r="L57" s="28">
        <v>0.07865000000000001</v>
      </c>
      <c r="M57" s="28">
        <v>0.07865000000000001</v>
      </c>
      <c r="N57" s="28">
        <v>0.44972999999999996</v>
      </c>
      <c r="O57" s="77">
        <f t="shared" si="2"/>
        <v>61.06204000000002</v>
      </c>
      <c r="P57" s="18"/>
      <c r="Q57" s="61"/>
      <c r="R57" s="61"/>
    </row>
    <row r="58" spans="2:18" s="6" customFormat="1" ht="12.75">
      <c r="B58" s="36" t="s">
        <v>20</v>
      </c>
      <c r="C58" s="23">
        <v>1626.6137099999992</v>
      </c>
      <c r="D58" s="23">
        <v>3304.3762100000004</v>
      </c>
      <c r="E58" s="23">
        <v>414.9897500000001</v>
      </c>
      <c r="F58" s="23">
        <v>2262.36343</v>
      </c>
      <c r="G58" s="23">
        <v>1117.94366</v>
      </c>
      <c r="H58" s="23">
        <v>1864.3066799999997</v>
      </c>
      <c r="I58" s="23">
        <v>1490.5966299999995</v>
      </c>
      <c r="J58" s="23">
        <v>1428.5174599999993</v>
      </c>
      <c r="K58" s="23">
        <v>1086.3359500000001</v>
      </c>
      <c r="L58" s="23">
        <v>1217.34708</v>
      </c>
      <c r="M58" s="23">
        <v>1398.9388399999998</v>
      </c>
      <c r="N58" s="23">
        <v>2781.6860300000003</v>
      </c>
      <c r="O58" s="75">
        <f t="shared" si="2"/>
        <v>19994.01543</v>
      </c>
      <c r="P58" s="18"/>
      <c r="Q58" s="61"/>
      <c r="R58" s="61"/>
    </row>
    <row r="59" spans="2:18" s="6" customFormat="1" ht="12.75">
      <c r="B59" s="36" t="s">
        <v>37</v>
      </c>
      <c r="C59" s="23">
        <v>3575044.555</v>
      </c>
      <c r="D59" s="23">
        <v>2970544.9340600003</v>
      </c>
      <c r="E59" s="23">
        <v>3292088.9747300004</v>
      </c>
      <c r="F59" s="23">
        <v>3135447.9785799994</v>
      </c>
      <c r="G59" s="23">
        <v>3337707.63289</v>
      </c>
      <c r="H59" s="23">
        <v>3692305.0060499995</v>
      </c>
      <c r="I59" s="23">
        <v>4668110.29196</v>
      </c>
      <c r="J59" s="23">
        <v>4780009.297350001</v>
      </c>
      <c r="K59" s="23">
        <v>5732008.75738</v>
      </c>
      <c r="L59" s="23">
        <v>5990762.24247</v>
      </c>
      <c r="M59" s="23">
        <v>5953269.999810001</v>
      </c>
      <c r="N59" s="23">
        <v>6155208.52666</v>
      </c>
      <c r="O59" s="75">
        <f t="shared" si="2"/>
        <v>53282508.196940005</v>
      </c>
      <c r="P59" s="18"/>
      <c r="Q59" s="61"/>
      <c r="R59" s="61"/>
    </row>
    <row r="60" spans="2:18" s="6" customFormat="1" ht="12.75">
      <c r="B60" s="36" t="s">
        <v>11</v>
      </c>
      <c r="C60" s="23">
        <v>76213.96472999998</v>
      </c>
      <c r="D60" s="23">
        <v>156914.77891999998</v>
      </c>
      <c r="E60" s="23">
        <v>71382.08198999999</v>
      </c>
      <c r="F60" s="23">
        <v>45532.453680000006</v>
      </c>
      <c r="G60" s="23">
        <v>104652.17455000003</v>
      </c>
      <c r="H60" s="23">
        <v>72345.43806000001</v>
      </c>
      <c r="I60" s="23">
        <v>83651.72416000001</v>
      </c>
      <c r="J60" s="23">
        <v>74395.44704</v>
      </c>
      <c r="K60" s="23">
        <v>73168.00104999999</v>
      </c>
      <c r="L60" s="23">
        <v>116699.31559</v>
      </c>
      <c r="M60" s="23">
        <v>138451.73993000004</v>
      </c>
      <c r="N60" s="23">
        <v>137808.69938</v>
      </c>
      <c r="O60" s="75">
        <f t="shared" si="2"/>
        <v>1151215.8190799998</v>
      </c>
      <c r="P60" s="18"/>
      <c r="Q60" s="61"/>
      <c r="R60" s="61"/>
    </row>
    <row r="61" spans="2:18" s="11" customFormat="1" ht="13.5" thickBo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79"/>
      <c r="P61" s="18"/>
      <c r="Q61" s="61"/>
      <c r="R61" s="61"/>
    </row>
    <row r="62" spans="2:18" s="11" customFormat="1" ht="13.5" thickBot="1">
      <c r="B62" s="9"/>
      <c r="P62" s="18"/>
      <c r="Q62" s="61"/>
      <c r="R62" s="61"/>
    </row>
    <row r="63" spans="1:18" s="6" customFormat="1" ht="15">
      <c r="A63" s="49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8"/>
      <c r="Q63" s="61"/>
      <c r="R63" s="61"/>
    </row>
    <row r="64" spans="1:18" s="6" customFormat="1" ht="12.75">
      <c r="A64" s="52"/>
      <c r="B64" s="53" t="s">
        <v>48</v>
      </c>
      <c r="C64" s="54">
        <v>527284462.16997</v>
      </c>
      <c r="D64" s="54">
        <v>471693290.156</v>
      </c>
      <c r="E64" s="54">
        <v>443636656.1833</v>
      </c>
      <c r="F64" s="54">
        <v>398658723.75505</v>
      </c>
      <c r="G64" s="54">
        <v>499534963.12047</v>
      </c>
      <c r="H64" s="54">
        <v>545962778.20331</v>
      </c>
      <c r="I64" s="54">
        <v>559091897.45643</v>
      </c>
      <c r="J64" s="54">
        <v>612146026.53281</v>
      </c>
      <c r="K64" s="54">
        <v>606508064.77749</v>
      </c>
      <c r="L64" s="54">
        <v>642104465.30618</v>
      </c>
      <c r="M64" s="54">
        <v>648976294.48796</v>
      </c>
      <c r="N64" s="54">
        <v>679640691.50076</v>
      </c>
      <c r="O64" s="54">
        <f>SUM(C64:N64)</f>
        <v>6635238313.64973</v>
      </c>
      <c r="P64" s="18"/>
      <c r="Q64" s="83"/>
      <c r="R64" s="61"/>
    </row>
    <row r="65" spans="1:18" s="11" customFormat="1" ht="13.5" thickBot="1">
      <c r="A65" s="49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9"/>
      <c r="P65" s="57"/>
      <c r="Q65" s="81"/>
      <c r="R65" s="61"/>
    </row>
    <row r="66" spans="1:18" s="11" customFormat="1" ht="12.75">
      <c r="A66" s="49"/>
      <c r="B66" s="4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70"/>
      <c r="P66" s="57"/>
      <c r="R66" s="61"/>
    </row>
    <row r="67" spans="2:18" s="11" customFormat="1" ht="12.75">
      <c r="B67" s="9" t="s">
        <v>39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71"/>
      <c r="P67" s="18"/>
      <c r="Q67" s="81"/>
      <c r="R67" s="61"/>
    </row>
    <row r="68" spans="2:18" s="11" customFormat="1" ht="12.75">
      <c r="B68" s="9" t="s">
        <v>40</v>
      </c>
      <c r="O68" s="85"/>
      <c r="P68" s="18"/>
      <c r="Q68" s="82"/>
      <c r="R68" s="61"/>
    </row>
    <row r="69" spans="2:18" s="11" customFormat="1" ht="12.75" customHeight="1">
      <c r="B69" s="9" t="s">
        <v>61</v>
      </c>
      <c r="C69" s="9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68"/>
      <c r="P69" s="18"/>
      <c r="Q69" s="58"/>
      <c r="R69" s="61"/>
    </row>
    <row r="70" spans="2:18" s="11" customFormat="1" ht="12" customHeight="1">
      <c r="B70" s="48" t="s">
        <v>41</v>
      </c>
      <c r="O70" s="71"/>
      <c r="P70" s="18"/>
      <c r="R70" s="61"/>
    </row>
    <row r="71" spans="2:18" s="11" customFormat="1" ht="12" customHeight="1">
      <c r="B71" s="9" t="s">
        <v>47</v>
      </c>
      <c r="O71" s="68"/>
      <c r="P71" s="18"/>
      <c r="R71" s="61"/>
    </row>
    <row r="72" spans="2:18" s="11" customFormat="1" ht="12" customHeight="1">
      <c r="B72" s="14" t="s">
        <v>42</v>
      </c>
      <c r="O72" s="68"/>
      <c r="P72" s="18"/>
      <c r="R72" s="61"/>
    </row>
    <row r="73" spans="2:18" s="11" customFormat="1" ht="12" customHeight="1">
      <c r="B73" s="14" t="s">
        <v>50</v>
      </c>
      <c r="O73" s="68"/>
      <c r="P73" s="18"/>
      <c r="R73" s="61"/>
    </row>
    <row r="74" spans="2:16" s="11" customFormat="1" ht="12" customHeight="1">
      <c r="B74" s="14"/>
      <c r="O74" s="68"/>
      <c r="P74" s="18"/>
    </row>
    <row r="75" spans="2:16" s="11" customFormat="1" ht="12" customHeight="1">
      <c r="B75" s="13" t="s">
        <v>46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68"/>
      <c r="P75" s="18"/>
    </row>
    <row r="76" spans="2:16" s="11" customFormat="1" ht="12" customHeight="1">
      <c r="B76" s="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68"/>
      <c r="P76" s="18"/>
    </row>
    <row r="77" spans="2:16" s="11" customFormat="1" ht="12" customHeight="1">
      <c r="B77" s="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68"/>
      <c r="P77" s="18"/>
    </row>
    <row r="78" spans="2:16" s="11" customFormat="1" ht="12.75">
      <c r="B78" s="7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68"/>
      <c r="P78" s="18"/>
    </row>
    <row r="79" spans="3:16" s="11" customFormat="1" ht="12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68"/>
      <c r="P79" s="18"/>
    </row>
    <row r="80" spans="2:16" s="4" customFormat="1" ht="12.75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4"/>
      <c r="P80" s="18"/>
    </row>
    <row r="81" spans="2:16" s="4" customFormat="1" ht="12.75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4"/>
      <c r="P81" s="18"/>
    </row>
    <row r="82" spans="3:16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P82" s="18"/>
    </row>
    <row r="83" ht="12.75">
      <c r="P83" s="18"/>
    </row>
    <row r="84" ht="12.75">
      <c r="P84" s="18"/>
    </row>
    <row r="85" ht="12.75">
      <c r="P85" s="18"/>
    </row>
    <row r="86" ht="12.75">
      <c r="P86" s="18"/>
    </row>
    <row r="87" ht="12.75">
      <c r="P87" s="18"/>
    </row>
    <row r="88" ht="12.75">
      <c r="P88" s="18"/>
    </row>
    <row r="89" ht="12.75">
      <c r="P89" s="18"/>
    </row>
    <row r="90" ht="12.75">
      <c r="P90" s="18"/>
    </row>
    <row r="91" ht="12.75">
      <c r="P91" s="18"/>
    </row>
    <row r="92" ht="12.75">
      <c r="P92" s="18"/>
    </row>
    <row r="93" ht="12.75">
      <c r="P93" s="18"/>
    </row>
    <row r="94" ht="12.75">
      <c r="P94" s="18"/>
    </row>
    <row r="95" ht="12.75">
      <c r="P95" s="18"/>
    </row>
    <row r="96" ht="12.75">
      <c r="P96" s="18"/>
    </row>
    <row r="97" ht="12.75">
      <c r="P97" s="18"/>
    </row>
    <row r="98" ht="12.75">
      <c r="P98" s="18"/>
    </row>
    <row r="99" ht="12.75">
      <c r="P99" s="18"/>
    </row>
    <row r="100" ht="12.75">
      <c r="P100" s="18"/>
    </row>
  </sheetData>
  <sheetProtection/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*</cp:lastModifiedBy>
  <cp:lastPrinted>2008-03-10T15:38:10Z</cp:lastPrinted>
  <dcterms:created xsi:type="dcterms:W3CDTF">2000-10-17T22:23:17Z</dcterms:created>
  <dcterms:modified xsi:type="dcterms:W3CDTF">2021-01-05T13:02:09Z</dcterms:modified>
  <cp:category/>
  <cp:version/>
  <cp:contentType/>
  <cp:contentStatus/>
</cp:coreProperties>
</file>